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정주호\운수기획팀\업무\0. 수송\6. 바탕화면\정보공개(홈페이지)\2022년\4월\"/>
    </mc:Choice>
  </mc:AlternateContent>
  <xr:revisionPtr revIDLastSave="0" documentId="13_ncr:1_{EDA9BA27-B9EB-46F5-AFE1-7B08C1AA1A5D}" xr6:coauthVersionLast="37" xr6:coauthVersionMax="37" xr10:uidLastSave="{00000000-0000-0000-0000-000000000000}"/>
  <bookViews>
    <workbookView xWindow="0" yWindow="0" windowWidth="23040" windowHeight="9330" activeTab="4" xr2:uid="{00000000-000D-0000-FFFF-FFFF00000000}"/>
  </bookViews>
  <sheets>
    <sheet name="총계" sheetId="1" r:id="rId1"/>
    <sheet name="1월" sheetId="4" r:id="rId2"/>
    <sheet name="2월" sheetId="6" r:id="rId3"/>
    <sheet name="3월" sheetId="7" r:id="rId4"/>
    <sheet name="4월" sheetId="8" r:id="rId5"/>
    <sheet name="5월" sheetId="9" r:id="rId6"/>
    <sheet name="6월" sheetId="10" r:id="rId7"/>
    <sheet name="7월" sheetId="11" r:id="rId8"/>
    <sheet name="8월" sheetId="12" r:id="rId9"/>
    <sheet name="9월" sheetId="13" r:id="rId10"/>
    <sheet name="10월" sheetId="14" r:id="rId11"/>
    <sheet name="11월" sheetId="15" r:id="rId12"/>
    <sheet name="12월" sheetId="16" r:id="rId13"/>
  </sheets>
  <calcPr calcId="179021"/>
</workbook>
</file>

<file path=xl/calcChain.xml><?xml version="1.0" encoding="utf-8"?>
<calcChain xmlns="http://schemas.openxmlformats.org/spreadsheetml/2006/main">
  <c r="C6" i="1" l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D5" i="1"/>
  <c r="E5" i="1"/>
  <c r="F5" i="1"/>
  <c r="C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K5" i="1"/>
  <c r="L5" i="1"/>
  <c r="M5" i="1"/>
  <c r="J5" i="1"/>
  <c r="P15" i="16" l="1"/>
  <c r="P14" i="16"/>
  <c r="P13" i="16"/>
  <c r="P12" i="16"/>
  <c r="P11" i="16"/>
  <c r="P10" i="16"/>
  <c r="P9" i="16"/>
  <c r="P8" i="16"/>
  <c r="P7" i="16"/>
  <c r="P6" i="16"/>
  <c r="P5" i="16"/>
  <c r="T4" i="16"/>
  <c r="S4" i="16"/>
  <c r="R4" i="16"/>
  <c r="Q4" i="16"/>
  <c r="P4" i="16"/>
  <c r="P15" i="15"/>
  <c r="P14" i="15"/>
  <c r="P13" i="15"/>
  <c r="P12" i="15"/>
  <c r="P11" i="15"/>
  <c r="P10" i="15"/>
  <c r="P9" i="15"/>
  <c r="P8" i="15"/>
  <c r="P7" i="15"/>
  <c r="P6" i="15"/>
  <c r="P5" i="15"/>
  <c r="T4" i="15"/>
  <c r="S4" i="15"/>
  <c r="R4" i="15"/>
  <c r="Q4" i="15"/>
  <c r="P4" i="15"/>
  <c r="P15" i="14"/>
  <c r="P14" i="14"/>
  <c r="P13" i="14"/>
  <c r="P12" i="14"/>
  <c r="P11" i="14"/>
  <c r="P10" i="14"/>
  <c r="P9" i="14"/>
  <c r="P8" i="14"/>
  <c r="P7" i="14"/>
  <c r="P6" i="14"/>
  <c r="P5" i="14"/>
  <c r="T4" i="14"/>
  <c r="S4" i="14"/>
  <c r="R4" i="14"/>
  <c r="Q4" i="14"/>
  <c r="P4" i="14"/>
  <c r="P15" i="13"/>
  <c r="P14" i="13"/>
  <c r="P13" i="13"/>
  <c r="P12" i="13"/>
  <c r="P11" i="13"/>
  <c r="P10" i="13"/>
  <c r="P9" i="13"/>
  <c r="P8" i="13"/>
  <c r="P7" i="13"/>
  <c r="P6" i="13"/>
  <c r="P5" i="13"/>
  <c r="T4" i="13"/>
  <c r="S4" i="13"/>
  <c r="R4" i="13"/>
  <c r="Q4" i="13"/>
  <c r="P4" i="13"/>
  <c r="P15" i="12"/>
  <c r="P14" i="12"/>
  <c r="P13" i="12"/>
  <c r="P12" i="12"/>
  <c r="P11" i="12"/>
  <c r="P10" i="12"/>
  <c r="P9" i="12"/>
  <c r="P8" i="12"/>
  <c r="P7" i="12"/>
  <c r="P6" i="12"/>
  <c r="P5" i="12"/>
  <c r="T4" i="12"/>
  <c r="S4" i="12"/>
  <c r="R4" i="12"/>
  <c r="Q4" i="12"/>
  <c r="P4" i="12"/>
  <c r="P15" i="11"/>
  <c r="P14" i="11"/>
  <c r="P13" i="11"/>
  <c r="P12" i="11"/>
  <c r="P11" i="11"/>
  <c r="P10" i="11"/>
  <c r="P9" i="11"/>
  <c r="P8" i="11"/>
  <c r="P7" i="11"/>
  <c r="P6" i="11"/>
  <c r="P5" i="11"/>
  <c r="T4" i="11"/>
  <c r="S4" i="11"/>
  <c r="R4" i="11"/>
  <c r="Q4" i="11"/>
  <c r="P4" i="11"/>
  <c r="P15" i="10"/>
  <c r="P14" i="10"/>
  <c r="P13" i="10"/>
  <c r="P12" i="10"/>
  <c r="P11" i="10"/>
  <c r="P10" i="10"/>
  <c r="P9" i="10"/>
  <c r="P8" i="10"/>
  <c r="P7" i="10"/>
  <c r="P6" i="10"/>
  <c r="P5" i="10"/>
  <c r="T4" i="10"/>
  <c r="S4" i="10"/>
  <c r="R4" i="10"/>
  <c r="Q4" i="10"/>
  <c r="P4" i="10"/>
  <c r="P15" i="9"/>
  <c r="P14" i="9"/>
  <c r="P13" i="9"/>
  <c r="P12" i="9"/>
  <c r="P11" i="9"/>
  <c r="P10" i="9"/>
  <c r="P9" i="9"/>
  <c r="P8" i="9"/>
  <c r="P7" i="9"/>
  <c r="P6" i="9"/>
  <c r="P5" i="9"/>
  <c r="T4" i="9"/>
  <c r="S4" i="9"/>
  <c r="R4" i="9"/>
  <c r="Q4" i="9"/>
  <c r="P4" i="9"/>
  <c r="P15" i="8"/>
  <c r="P14" i="8"/>
  <c r="P13" i="8"/>
  <c r="P12" i="8"/>
  <c r="P11" i="8"/>
  <c r="P10" i="8"/>
  <c r="P9" i="8"/>
  <c r="P8" i="8"/>
  <c r="P7" i="8"/>
  <c r="P6" i="8"/>
  <c r="P5" i="8"/>
  <c r="T4" i="8"/>
  <c r="S4" i="8"/>
  <c r="R4" i="8"/>
  <c r="Q4" i="8"/>
  <c r="P15" i="7"/>
  <c r="P14" i="7"/>
  <c r="P13" i="7"/>
  <c r="P12" i="7"/>
  <c r="P11" i="7"/>
  <c r="P10" i="7"/>
  <c r="P9" i="7"/>
  <c r="P8" i="7"/>
  <c r="P7" i="7"/>
  <c r="P6" i="7"/>
  <c r="P5" i="7"/>
  <c r="T4" i="7"/>
  <c r="S4" i="7"/>
  <c r="R4" i="7"/>
  <c r="Q4" i="7"/>
  <c r="P15" i="6"/>
  <c r="P14" i="6"/>
  <c r="P13" i="6"/>
  <c r="P12" i="6"/>
  <c r="P11" i="6"/>
  <c r="P10" i="6"/>
  <c r="P9" i="6"/>
  <c r="P8" i="6"/>
  <c r="P7" i="6"/>
  <c r="P6" i="6"/>
  <c r="P5" i="6"/>
  <c r="T4" i="6"/>
  <c r="S4" i="6"/>
  <c r="R4" i="6"/>
  <c r="Q4" i="6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R5" i="1"/>
  <c r="S5" i="1"/>
  <c r="T5" i="1"/>
  <c r="Q5" i="1"/>
  <c r="P4" i="8" l="1"/>
  <c r="P4" i="7"/>
  <c r="P4" i="6"/>
  <c r="T4" i="1" l="1"/>
  <c r="S4" i="1"/>
  <c r="R4" i="1"/>
  <c r="Q4" i="1"/>
  <c r="P5" i="1"/>
  <c r="P6" i="1"/>
  <c r="P7" i="1"/>
  <c r="P8" i="1"/>
  <c r="P9" i="1"/>
  <c r="P10" i="1"/>
  <c r="P11" i="1"/>
  <c r="P12" i="1"/>
  <c r="P13" i="1"/>
  <c r="P5" i="4"/>
  <c r="P6" i="4"/>
  <c r="P7" i="4"/>
  <c r="P8" i="4"/>
  <c r="P9" i="4"/>
  <c r="P10" i="4"/>
  <c r="P11" i="4"/>
  <c r="P12" i="4"/>
  <c r="P13" i="4"/>
  <c r="P15" i="4"/>
  <c r="T4" i="4"/>
  <c r="P14" i="4"/>
  <c r="R4" i="4"/>
  <c r="P14" i="1" l="1"/>
  <c r="P15" i="1"/>
  <c r="Q4" i="4"/>
  <c r="S4" i="4"/>
  <c r="P4" i="1"/>
  <c r="P4" i="4" l="1"/>
  <c r="D4" i="4" l="1"/>
  <c r="E4" i="4"/>
  <c r="F4" i="4"/>
  <c r="C4" i="4"/>
  <c r="D4" i="15"/>
  <c r="E4" i="15"/>
  <c r="F4" i="15"/>
  <c r="C4" i="15"/>
  <c r="B34" i="15"/>
  <c r="D4" i="14"/>
  <c r="E4" i="14"/>
  <c r="F4" i="14"/>
  <c r="C4" i="14"/>
  <c r="B34" i="14"/>
  <c r="D4" i="13"/>
  <c r="E4" i="13"/>
  <c r="F4" i="13"/>
  <c r="C4" i="13"/>
  <c r="B34" i="13"/>
  <c r="D4" i="12"/>
  <c r="E4" i="12"/>
  <c r="F4" i="12"/>
  <c r="C4" i="12"/>
  <c r="B34" i="12"/>
  <c r="D4" i="11"/>
  <c r="E4" i="11"/>
  <c r="F4" i="11"/>
  <c r="C4" i="11"/>
  <c r="B34" i="11"/>
  <c r="D4" i="10"/>
  <c r="E4" i="10"/>
  <c r="F4" i="10"/>
  <c r="C4" i="10"/>
  <c r="B34" i="10"/>
  <c r="F4" i="9"/>
  <c r="D4" i="9"/>
  <c r="E4" i="9"/>
  <c r="C4" i="9"/>
  <c r="B34" i="9"/>
  <c r="D4" i="8"/>
  <c r="E4" i="8"/>
  <c r="F4" i="8"/>
  <c r="C4" i="8"/>
  <c r="B34" i="8"/>
  <c r="D4" i="7"/>
  <c r="E4" i="7"/>
  <c r="F4" i="7"/>
  <c r="C4" i="7"/>
  <c r="B34" i="7"/>
  <c r="D4" i="6"/>
  <c r="E4" i="6"/>
  <c r="F4" i="6"/>
  <c r="C4" i="6"/>
  <c r="B34" i="6"/>
  <c r="B34" i="4"/>
  <c r="C4" i="16" l="1"/>
  <c r="D4" i="16"/>
  <c r="E4" i="16"/>
  <c r="F4" i="16"/>
  <c r="B34" i="16"/>
  <c r="E4" i="1"/>
  <c r="B33" i="16"/>
  <c r="B32" i="16"/>
  <c r="I31" i="16"/>
  <c r="B31" i="16"/>
  <c r="I30" i="16"/>
  <c r="B30" i="16"/>
  <c r="I29" i="16"/>
  <c r="B29" i="16"/>
  <c r="I28" i="16"/>
  <c r="B28" i="16"/>
  <c r="I27" i="16"/>
  <c r="B27" i="16"/>
  <c r="I26" i="16"/>
  <c r="B26" i="16"/>
  <c r="I25" i="16"/>
  <c r="B25" i="16"/>
  <c r="I24" i="16"/>
  <c r="B24" i="16"/>
  <c r="I23" i="16"/>
  <c r="B23" i="16"/>
  <c r="I22" i="16"/>
  <c r="B22" i="16"/>
  <c r="I21" i="16"/>
  <c r="B21" i="16"/>
  <c r="I20" i="16"/>
  <c r="B20" i="16"/>
  <c r="I19" i="16"/>
  <c r="B19" i="16"/>
  <c r="I18" i="16"/>
  <c r="B18" i="16"/>
  <c r="I17" i="16"/>
  <c r="B17" i="16"/>
  <c r="I16" i="16"/>
  <c r="B16" i="16"/>
  <c r="I15" i="16"/>
  <c r="B15" i="16"/>
  <c r="I14" i="16"/>
  <c r="B14" i="16"/>
  <c r="I13" i="16"/>
  <c r="B13" i="16"/>
  <c r="I12" i="16"/>
  <c r="B12" i="16"/>
  <c r="I11" i="16"/>
  <c r="B11" i="16"/>
  <c r="I10" i="16"/>
  <c r="B10" i="16"/>
  <c r="I9" i="16"/>
  <c r="B9" i="16"/>
  <c r="I8" i="16"/>
  <c r="B8" i="16"/>
  <c r="I7" i="16"/>
  <c r="B7" i="16"/>
  <c r="I6" i="16"/>
  <c r="B6" i="16"/>
  <c r="I5" i="16"/>
  <c r="B5" i="16"/>
  <c r="M4" i="16"/>
  <c r="L4" i="16"/>
  <c r="K4" i="16"/>
  <c r="J4" i="16"/>
  <c r="D4" i="1" l="1"/>
  <c r="F4" i="1"/>
  <c r="C4" i="1"/>
  <c r="I4" i="16"/>
  <c r="B4" i="16"/>
  <c r="B34" i="1"/>
  <c r="B33" i="15"/>
  <c r="B32" i="15"/>
  <c r="I31" i="15"/>
  <c r="B31" i="15"/>
  <c r="I30" i="15"/>
  <c r="B30" i="15"/>
  <c r="I29" i="15"/>
  <c r="B29" i="15"/>
  <c r="I28" i="15"/>
  <c r="B28" i="15"/>
  <c r="I27" i="15"/>
  <c r="B27" i="15"/>
  <c r="I26" i="15"/>
  <c r="B26" i="15"/>
  <c r="I25" i="15"/>
  <c r="B25" i="15"/>
  <c r="I24" i="15"/>
  <c r="B24" i="15"/>
  <c r="I23" i="15"/>
  <c r="B23" i="15"/>
  <c r="I22" i="15"/>
  <c r="B22" i="15"/>
  <c r="I21" i="15"/>
  <c r="B21" i="15"/>
  <c r="I20" i="15"/>
  <c r="B20" i="15"/>
  <c r="I19" i="15"/>
  <c r="B19" i="15"/>
  <c r="I18" i="15"/>
  <c r="B18" i="15"/>
  <c r="I17" i="15"/>
  <c r="B17" i="15"/>
  <c r="I16" i="15"/>
  <c r="B16" i="15"/>
  <c r="I15" i="15"/>
  <c r="B15" i="15"/>
  <c r="I14" i="15"/>
  <c r="B14" i="15"/>
  <c r="I13" i="15"/>
  <c r="B13" i="15"/>
  <c r="I12" i="15"/>
  <c r="B12" i="15"/>
  <c r="I11" i="15"/>
  <c r="B11" i="15"/>
  <c r="I10" i="15"/>
  <c r="B10" i="15"/>
  <c r="I9" i="15"/>
  <c r="B9" i="15"/>
  <c r="I8" i="15"/>
  <c r="B8" i="15"/>
  <c r="I7" i="15"/>
  <c r="B7" i="15"/>
  <c r="I6" i="15"/>
  <c r="B6" i="15"/>
  <c r="I5" i="15"/>
  <c r="B5" i="15"/>
  <c r="M4" i="15"/>
  <c r="L4" i="15"/>
  <c r="K4" i="15"/>
  <c r="J4" i="15"/>
  <c r="I4" i="15" l="1"/>
  <c r="B4" i="15"/>
  <c r="B33" i="14"/>
  <c r="B32" i="14"/>
  <c r="I31" i="14"/>
  <c r="B31" i="14"/>
  <c r="I30" i="14"/>
  <c r="B30" i="14"/>
  <c r="I29" i="14"/>
  <c r="B29" i="14"/>
  <c r="I28" i="14"/>
  <c r="B28" i="14"/>
  <c r="I27" i="14"/>
  <c r="B27" i="14"/>
  <c r="I26" i="14"/>
  <c r="B26" i="14"/>
  <c r="I25" i="14"/>
  <c r="B25" i="14"/>
  <c r="I24" i="14"/>
  <c r="B24" i="14"/>
  <c r="I23" i="14"/>
  <c r="B23" i="14"/>
  <c r="I22" i="14"/>
  <c r="B22" i="14"/>
  <c r="I21" i="14"/>
  <c r="B21" i="14"/>
  <c r="I20" i="14"/>
  <c r="B20" i="14"/>
  <c r="I19" i="14"/>
  <c r="B19" i="14"/>
  <c r="I18" i="14"/>
  <c r="B18" i="14"/>
  <c r="I17" i="14"/>
  <c r="B17" i="14"/>
  <c r="I16" i="14"/>
  <c r="B16" i="14"/>
  <c r="I15" i="14"/>
  <c r="B15" i="14"/>
  <c r="I14" i="14"/>
  <c r="B14" i="14"/>
  <c r="I13" i="14"/>
  <c r="B13" i="14"/>
  <c r="I12" i="14"/>
  <c r="B12" i="14"/>
  <c r="I11" i="14"/>
  <c r="B11" i="14"/>
  <c r="I10" i="14"/>
  <c r="B10" i="14"/>
  <c r="I9" i="14"/>
  <c r="B9" i="14"/>
  <c r="I8" i="14"/>
  <c r="B8" i="14"/>
  <c r="I7" i="14"/>
  <c r="B7" i="14"/>
  <c r="I6" i="14"/>
  <c r="B6" i="14"/>
  <c r="I5" i="14"/>
  <c r="B5" i="14"/>
  <c r="M4" i="14"/>
  <c r="L4" i="14"/>
  <c r="K4" i="14"/>
  <c r="J4" i="14"/>
  <c r="B4" i="14" l="1"/>
  <c r="I4" i="14"/>
  <c r="B33" i="13"/>
  <c r="B32" i="13"/>
  <c r="I31" i="13"/>
  <c r="B31" i="13"/>
  <c r="I30" i="13"/>
  <c r="B30" i="13"/>
  <c r="I29" i="13"/>
  <c r="B29" i="13"/>
  <c r="I28" i="13"/>
  <c r="B28" i="13"/>
  <c r="I27" i="13"/>
  <c r="B27" i="13"/>
  <c r="I26" i="13"/>
  <c r="B26" i="13"/>
  <c r="I25" i="13"/>
  <c r="B25" i="13"/>
  <c r="I24" i="13"/>
  <c r="B24" i="13"/>
  <c r="I23" i="13"/>
  <c r="B23" i="13"/>
  <c r="I22" i="13"/>
  <c r="B22" i="13"/>
  <c r="I21" i="13"/>
  <c r="B21" i="13"/>
  <c r="I20" i="13"/>
  <c r="B20" i="13"/>
  <c r="I19" i="13"/>
  <c r="B19" i="13"/>
  <c r="I18" i="13"/>
  <c r="B18" i="13"/>
  <c r="I17" i="13"/>
  <c r="B17" i="13"/>
  <c r="I16" i="13"/>
  <c r="B16" i="13"/>
  <c r="I15" i="13"/>
  <c r="B15" i="13"/>
  <c r="I14" i="13"/>
  <c r="B14" i="13"/>
  <c r="I13" i="13"/>
  <c r="B13" i="13"/>
  <c r="I12" i="13"/>
  <c r="B12" i="13"/>
  <c r="I11" i="13"/>
  <c r="B11" i="13"/>
  <c r="I10" i="13"/>
  <c r="B10" i="13"/>
  <c r="I9" i="13"/>
  <c r="B9" i="13"/>
  <c r="I8" i="13"/>
  <c r="B8" i="13"/>
  <c r="I7" i="13"/>
  <c r="B7" i="13"/>
  <c r="I6" i="13"/>
  <c r="B6" i="13"/>
  <c r="I5" i="13"/>
  <c r="B5" i="13"/>
  <c r="M4" i="13"/>
  <c r="L4" i="13"/>
  <c r="K4" i="13"/>
  <c r="J4" i="13"/>
  <c r="B4" i="13" l="1"/>
  <c r="I4" i="13"/>
  <c r="B33" i="12"/>
  <c r="B32" i="12"/>
  <c r="I31" i="12"/>
  <c r="B31" i="12"/>
  <c r="I30" i="12"/>
  <c r="B30" i="12"/>
  <c r="I29" i="12"/>
  <c r="B29" i="12"/>
  <c r="I28" i="12"/>
  <c r="B28" i="12"/>
  <c r="I27" i="12"/>
  <c r="B27" i="12"/>
  <c r="I26" i="12"/>
  <c r="B26" i="12"/>
  <c r="I25" i="12"/>
  <c r="B25" i="12"/>
  <c r="I24" i="12"/>
  <c r="B24" i="12"/>
  <c r="I23" i="12"/>
  <c r="B23" i="12"/>
  <c r="I22" i="12"/>
  <c r="B22" i="12"/>
  <c r="I21" i="12"/>
  <c r="B21" i="12"/>
  <c r="I20" i="12"/>
  <c r="B20" i="12"/>
  <c r="I19" i="12"/>
  <c r="B19" i="12"/>
  <c r="I18" i="12"/>
  <c r="B18" i="12"/>
  <c r="I17" i="12"/>
  <c r="B17" i="12"/>
  <c r="I16" i="12"/>
  <c r="B16" i="12"/>
  <c r="I15" i="12"/>
  <c r="B15" i="12"/>
  <c r="I14" i="12"/>
  <c r="B14" i="12"/>
  <c r="I13" i="12"/>
  <c r="B13" i="12"/>
  <c r="I12" i="12"/>
  <c r="B12" i="12"/>
  <c r="I11" i="12"/>
  <c r="B11" i="12"/>
  <c r="I10" i="12"/>
  <c r="B10" i="12"/>
  <c r="I9" i="12"/>
  <c r="B9" i="12"/>
  <c r="I8" i="12"/>
  <c r="B8" i="12"/>
  <c r="I7" i="12"/>
  <c r="B7" i="12"/>
  <c r="I6" i="12"/>
  <c r="B6" i="12"/>
  <c r="I5" i="12"/>
  <c r="B5" i="12"/>
  <c r="M4" i="12"/>
  <c r="L4" i="12"/>
  <c r="K4" i="12"/>
  <c r="J4" i="12"/>
  <c r="B4" i="12" l="1"/>
  <c r="I4" i="12"/>
  <c r="B33" i="11"/>
  <c r="B32" i="11"/>
  <c r="I31" i="11"/>
  <c r="B31" i="11"/>
  <c r="I30" i="11"/>
  <c r="B30" i="11"/>
  <c r="I29" i="11"/>
  <c r="B29" i="11"/>
  <c r="I28" i="11"/>
  <c r="B28" i="11"/>
  <c r="I27" i="11"/>
  <c r="B27" i="11"/>
  <c r="I26" i="11"/>
  <c r="B26" i="11"/>
  <c r="I25" i="11"/>
  <c r="B25" i="11"/>
  <c r="I24" i="11"/>
  <c r="B24" i="11"/>
  <c r="I23" i="11"/>
  <c r="B23" i="11"/>
  <c r="I22" i="11"/>
  <c r="B22" i="11"/>
  <c r="I21" i="11"/>
  <c r="B21" i="11"/>
  <c r="I20" i="11"/>
  <c r="B20" i="11"/>
  <c r="I19" i="1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B7" i="11"/>
  <c r="I6" i="11"/>
  <c r="B6" i="11"/>
  <c r="I5" i="11"/>
  <c r="B5" i="11"/>
  <c r="M4" i="11"/>
  <c r="L4" i="11"/>
  <c r="K4" i="11"/>
  <c r="J4" i="11"/>
  <c r="I4" i="11" l="1"/>
  <c r="B4" i="11"/>
  <c r="B33" i="10"/>
  <c r="B32" i="10"/>
  <c r="I31" i="10"/>
  <c r="B31" i="10"/>
  <c r="I30" i="10"/>
  <c r="B30" i="10"/>
  <c r="I29" i="10"/>
  <c r="B29" i="10"/>
  <c r="I28" i="10"/>
  <c r="B28" i="10"/>
  <c r="I27" i="10"/>
  <c r="B27" i="10"/>
  <c r="I26" i="10"/>
  <c r="B26" i="10"/>
  <c r="I25" i="10"/>
  <c r="B25" i="10"/>
  <c r="I24" i="10"/>
  <c r="B24" i="10"/>
  <c r="I23" i="10"/>
  <c r="B23" i="10"/>
  <c r="I22" i="10"/>
  <c r="B22" i="10"/>
  <c r="I21" i="10"/>
  <c r="B21" i="10"/>
  <c r="I20" i="10"/>
  <c r="B20" i="10"/>
  <c r="I19" i="10"/>
  <c r="B19" i="10"/>
  <c r="I18" i="10"/>
  <c r="B18" i="10"/>
  <c r="I17" i="10"/>
  <c r="B17" i="10"/>
  <c r="I16" i="10"/>
  <c r="B16" i="10"/>
  <c r="I15" i="10"/>
  <c r="B15" i="10"/>
  <c r="I14" i="10"/>
  <c r="B14" i="10"/>
  <c r="I13" i="10"/>
  <c r="B13" i="10"/>
  <c r="I12" i="10"/>
  <c r="B12" i="10"/>
  <c r="I11" i="10"/>
  <c r="B11" i="10"/>
  <c r="I10" i="10"/>
  <c r="B10" i="10"/>
  <c r="I9" i="10"/>
  <c r="B9" i="10"/>
  <c r="I8" i="10"/>
  <c r="B8" i="10"/>
  <c r="I7" i="10"/>
  <c r="B7" i="10"/>
  <c r="I6" i="10"/>
  <c r="B6" i="10"/>
  <c r="I5" i="10"/>
  <c r="B5" i="10"/>
  <c r="M4" i="10"/>
  <c r="L4" i="10"/>
  <c r="K4" i="10"/>
  <c r="J4" i="10"/>
  <c r="I4" i="10" l="1"/>
  <c r="B4" i="10"/>
  <c r="B33" i="9"/>
  <c r="B32" i="9"/>
  <c r="I31" i="9"/>
  <c r="B31" i="9"/>
  <c r="I30" i="9"/>
  <c r="B30" i="9"/>
  <c r="I29" i="9"/>
  <c r="B29" i="9"/>
  <c r="I28" i="9"/>
  <c r="B28" i="9"/>
  <c r="I27" i="9"/>
  <c r="B27" i="9"/>
  <c r="I26" i="9"/>
  <c r="B26" i="9"/>
  <c r="I25" i="9"/>
  <c r="B25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I12" i="9"/>
  <c r="B12" i="9"/>
  <c r="I11" i="9"/>
  <c r="B11" i="9"/>
  <c r="I10" i="9"/>
  <c r="B10" i="9"/>
  <c r="I9" i="9"/>
  <c r="B9" i="9"/>
  <c r="I8" i="9"/>
  <c r="B8" i="9"/>
  <c r="I7" i="9"/>
  <c r="B7" i="9"/>
  <c r="I6" i="9"/>
  <c r="B6" i="9"/>
  <c r="I5" i="9"/>
  <c r="B5" i="9"/>
  <c r="M4" i="9"/>
  <c r="L4" i="9"/>
  <c r="K4" i="9"/>
  <c r="J4" i="9"/>
  <c r="B4" i="9" l="1"/>
  <c r="I4" i="9"/>
  <c r="B33" i="8"/>
  <c r="B32" i="8"/>
  <c r="I31" i="8"/>
  <c r="B31" i="8"/>
  <c r="I30" i="8"/>
  <c r="B30" i="8"/>
  <c r="I29" i="8"/>
  <c r="B29" i="8"/>
  <c r="I28" i="8"/>
  <c r="B28" i="8"/>
  <c r="I27" i="8"/>
  <c r="B27" i="8"/>
  <c r="I26" i="8"/>
  <c r="B26" i="8"/>
  <c r="I25" i="8"/>
  <c r="B25" i="8"/>
  <c r="I24" i="8"/>
  <c r="B24" i="8"/>
  <c r="I23" i="8"/>
  <c r="B23" i="8"/>
  <c r="I22" i="8"/>
  <c r="B22" i="8"/>
  <c r="I21" i="8"/>
  <c r="B21" i="8"/>
  <c r="I20" i="8"/>
  <c r="B20" i="8"/>
  <c r="I19" i="8"/>
  <c r="B19" i="8"/>
  <c r="I18" i="8"/>
  <c r="B18" i="8"/>
  <c r="I17" i="8"/>
  <c r="B17" i="8"/>
  <c r="I16" i="8"/>
  <c r="B16" i="8"/>
  <c r="I15" i="8"/>
  <c r="B15" i="8"/>
  <c r="I14" i="8"/>
  <c r="B14" i="8"/>
  <c r="I13" i="8"/>
  <c r="B13" i="8"/>
  <c r="I12" i="8"/>
  <c r="B12" i="8"/>
  <c r="I11" i="8"/>
  <c r="B11" i="8"/>
  <c r="I10" i="8"/>
  <c r="B10" i="8"/>
  <c r="I9" i="8"/>
  <c r="B9" i="8"/>
  <c r="I8" i="8"/>
  <c r="B8" i="8"/>
  <c r="I7" i="8"/>
  <c r="B7" i="8"/>
  <c r="I6" i="8"/>
  <c r="B6" i="8"/>
  <c r="I5" i="8"/>
  <c r="B5" i="8"/>
  <c r="M4" i="8"/>
  <c r="L4" i="8"/>
  <c r="K4" i="8"/>
  <c r="J4" i="8"/>
  <c r="B4" i="8" l="1"/>
  <c r="I4" i="8"/>
  <c r="B33" i="7"/>
  <c r="B32" i="7"/>
  <c r="I31" i="7"/>
  <c r="B31" i="7"/>
  <c r="I30" i="7"/>
  <c r="B30" i="7"/>
  <c r="I29" i="7"/>
  <c r="B29" i="7"/>
  <c r="I28" i="7"/>
  <c r="B28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I9" i="7"/>
  <c r="B9" i="7"/>
  <c r="I8" i="7"/>
  <c r="B8" i="7"/>
  <c r="I7" i="7"/>
  <c r="B7" i="7"/>
  <c r="I6" i="7"/>
  <c r="B6" i="7"/>
  <c r="I5" i="7"/>
  <c r="B5" i="7"/>
  <c r="M4" i="7"/>
  <c r="L4" i="7"/>
  <c r="K4" i="7"/>
  <c r="J4" i="7"/>
  <c r="I4" i="7" l="1"/>
  <c r="B4" i="7"/>
  <c r="B33" i="6"/>
  <c r="B32" i="6"/>
  <c r="I31" i="6"/>
  <c r="B31" i="6"/>
  <c r="I30" i="6"/>
  <c r="B30" i="6"/>
  <c r="I29" i="6"/>
  <c r="B29" i="6"/>
  <c r="I28" i="6"/>
  <c r="B28" i="6"/>
  <c r="I27" i="6"/>
  <c r="B27" i="6"/>
  <c r="I26" i="6"/>
  <c r="B26" i="6"/>
  <c r="I25" i="6"/>
  <c r="B25" i="6"/>
  <c r="I24" i="6"/>
  <c r="B24" i="6"/>
  <c r="I23" i="6"/>
  <c r="B23" i="6"/>
  <c r="I22" i="6"/>
  <c r="B22" i="6"/>
  <c r="I21" i="6"/>
  <c r="B21" i="6"/>
  <c r="I20" i="6"/>
  <c r="B20" i="6"/>
  <c r="I19" i="6"/>
  <c r="B19" i="6"/>
  <c r="I18" i="6"/>
  <c r="B18" i="6"/>
  <c r="I17" i="6"/>
  <c r="B17" i="6"/>
  <c r="I16" i="6"/>
  <c r="B16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8" i="6"/>
  <c r="B8" i="6"/>
  <c r="I7" i="6"/>
  <c r="B7" i="6"/>
  <c r="I6" i="6"/>
  <c r="B6" i="6"/>
  <c r="I5" i="6"/>
  <c r="B5" i="6"/>
  <c r="M4" i="6"/>
  <c r="L4" i="6"/>
  <c r="K4" i="6"/>
  <c r="J4" i="6"/>
  <c r="I4" i="6" l="1"/>
  <c r="B4" i="6"/>
  <c r="I17" i="1"/>
  <c r="M4" i="1"/>
  <c r="B33" i="4"/>
  <c r="B32" i="4"/>
  <c r="I31" i="4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M4" i="4"/>
  <c r="L4" i="4"/>
  <c r="K4" i="4"/>
  <c r="J4" i="4"/>
  <c r="I21" i="1" l="1"/>
  <c r="J4" i="1"/>
  <c r="I4" i="4"/>
  <c r="I30" i="1"/>
  <c r="I29" i="1"/>
  <c r="I26" i="1"/>
  <c r="I25" i="1"/>
  <c r="I22" i="1"/>
  <c r="I18" i="1"/>
  <c r="I14" i="1"/>
  <c r="I13" i="1"/>
  <c r="I10" i="1"/>
  <c r="I9" i="1"/>
  <c r="I8" i="1"/>
  <c r="I6" i="1"/>
  <c r="K4" i="1"/>
  <c r="I31" i="1"/>
  <c r="I28" i="1"/>
  <c r="I27" i="1"/>
  <c r="I24" i="1"/>
  <c r="I23" i="1"/>
  <c r="I20" i="1"/>
  <c r="I19" i="1"/>
  <c r="I16" i="1"/>
  <c r="I15" i="1"/>
  <c r="I12" i="1"/>
  <c r="L4" i="1"/>
  <c r="I7" i="1"/>
  <c r="B4" i="4"/>
  <c r="I11" i="1"/>
  <c r="I5" i="1"/>
  <c r="I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" i="1" l="1"/>
</calcChain>
</file>

<file path=xl/sharedStrings.xml><?xml version="1.0" encoding="utf-8"?>
<sst xmlns="http://schemas.openxmlformats.org/spreadsheetml/2006/main" count="1196" uniqueCount="118">
  <si>
    <t>계</t>
  </si>
  <si>
    <t>경로</t>
  </si>
  <si>
    <t>장애인</t>
  </si>
  <si>
    <t>유공자</t>
  </si>
  <si>
    <t>동반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</si>
  <si>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</si>
  <si>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</si>
  <si>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</si>
  <si>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</si>
  <si>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</si>
  <si>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</si>
  <si>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</si>
  <si>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</si>
  <si>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부평구청</t>
  </si>
  <si>
    <t>부평시장</t>
  </si>
  <si>
    <t>부평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</si>
  <si>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</si>
  <si>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</si>
  <si>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</si>
  <si>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</si>
  <si>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</si>
  <si>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</si>
  <si>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</si>
  <si>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</si>
  <si>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</si>
  <si>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</si>
  <si>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</si>
  <si>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</si>
  <si>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</si>
  <si>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</si>
  <si>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</si>
  <si>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</si>
  <si>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</si>
  <si>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</si>
  <si>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역명</t>
    <phoneticPr fontId="2" type="noConversion"/>
  </si>
  <si>
    <t>총계</t>
    <phoneticPr fontId="2" type="noConversion"/>
  </si>
  <si>
    <t>검단오류</t>
  </si>
  <si>
    <t>왕길</t>
  </si>
  <si>
    <t>검단사거리</t>
  </si>
  <si>
    <t>마전</t>
  </si>
  <si>
    <t>완정</t>
  </si>
  <si>
    <t>독정</t>
  </si>
  <si>
    <t>검암</t>
  </si>
  <si>
    <t>검바위</t>
  </si>
  <si>
    <t>아시아드경기장</t>
  </si>
  <si>
    <t>서구청</t>
  </si>
  <si>
    <t>가정</t>
  </si>
  <si>
    <t>가정중앙시장</t>
  </si>
  <si>
    <t>석남</t>
  </si>
  <si>
    <t>서부여성회관</t>
  </si>
  <si>
    <t>인천가좌</t>
  </si>
  <si>
    <t>가재울</t>
  </si>
  <si>
    <t>주안국가산단</t>
  </si>
  <si>
    <t>주안</t>
  </si>
  <si>
    <t>시민공원</t>
  </si>
  <si>
    <t>석바위시장</t>
  </si>
  <si>
    <t>석천사거리</t>
  </si>
  <si>
    <t>모래내시장</t>
  </si>
  <si>
    <t>만수</t>
  </si>
  <si>
    <t>남동구청</t>
  </si>
  <si>
    <t>인천대공원</t>
  </si>
  <si>
    <t>운연</t>
  </si>
  <si>
    <t>1호선 1월 무임 수송현황</t>
    <phoneticPr fontId="2" type="noConversion"/>
  </si>
  <si>
    <t>2호선 1월 무임 수송현황</t>
    <phoneticPr fontId="2" type="noConversion"/>
  </si>
  <si>
    <t>1호선 2월 무임 수송현황</t>
    <phoneticPr fontId="2" type="noConversion"/>
  </si>
  <si>
    <t>2호선 2월 무임 수송현황</t>
    <phoneticPr fontId="2" type="noConversion"/>
  </si>
  <si>
    <t>1호선 3월 무임 수송현황</t>
    <phoneticPr fontId="2" type="noConversion"/>
  </si>
  <si>
    <t>2호선 3월 무임 수송현황</t>
    <phoneticPr fontId="2" type="noConversion"/>
  </si>
  <si>
    <t>1호선 4월 무임 수송현황</t>
    <phoneticPr fontId="2" type="noConversion"/>
  </si>
  <si>
    <t>2호선 4월 무임 수송현황</t>
    <phoneticPr fontId="2" type="noConversion"/>
  </si>
  <si>
    <t>1호선 5월 무임 수송현황</t>
    <phoneticPr fontId="2" type="noConversion"/>
  </si>
  <si>
    <t>2호선 5월 무임 수송현황</t>
    <phoneticPr fontId="2" type="noConversion"/>
  </si>
  <si>
    <t>1호선 6월 무임 수송현황</t>
    <phoneticPr fontId="2" type="noConversion"/>
  </si>
  <si>
    <t>2호선 6월 무임 수송현황</t>
    <phoneticPr fontId="2" type="noConversion"/>
  </si>
  <si>
    <t>1호선 7월 무임 수송현황</t>
    <phoneticPr fontId="2" type="noConversion"/>
  </si>
  <si>
    <t>2호선 7월 무임 수송현황</t>
    <phoneticPr fontId="2" type="noConversion"/>
  </si>
  <si>
    <t>1호선 8월 무임 수송현황</t>
    <phoneticPr fontId="2" type="noConversion"/>
  </si>
  <si>
    <t>2호선 8월 무임 수송현황</t>
    <phoneticPr fontId="2" type="noConversion"/>
  </si>
  <si>
    <t>1호선 9월 무임 수송현황</t>
    <phoneticPr fontId="2" type="noConversion"/>
  </si>
  <si>
    <t>2호선 9월 무임 수송현황</t>
    <phoneticPr fontId="2" type="noConversion"/>
  </si>
  <si>
    <t>1호선 10월 무임 수송현황</t>
    <phoneticPr fontId="2" type="noConversion"/>
  </si>
  <si>
    <t>2호선 10월 무임 수송현황</t>
    <phoneticPr fontId="2" type="noConversion"/>
  </si>
  <si>
    <t>1호선 11월 무임 수송현황</t>
    <phoneticPr fontId="2" type="noConversion"/>
  </si>
  <si>
    <t>2호선 11월 무임 수송현황</t>
    <phoneticPr fontId="2" type="noConversion"/>
  </si>
  <si>
    <t>송도달빛축제공원</t>
    <phoneticPr fontId="2" type="noConversion"/>
  </si>
  <si>
    <t>1호선 12월 무임 수송현황</t>
    <phoneticPr fontId="2" type="noConversion"/>
  </si>
  <si>
    <t>2호선 12월 무임 수송현황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</si>
  <si>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</si>
  <si>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</si>
  <si>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</si>
  <si>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</si>
  <si>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</si>
  <si>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7호선 12월 무임 수송현황</t>
    <phoneticPr fontId="2" type="noConversion"/>
  </si>
  <si>
    <t>산곡</t>
    <phoneticPr fontId="2" type="noConversion"/>
  </si>
  <si>
    <t>석남</t>
    <phoneticPr fontId="2" type="noConversion"/>
  </si>
  <si>
    <t>7호선 1월 무임 수송현황</t>
    <phoneticPr fontId="2" type="noConversion"/>
  </si>
  <si>
    <t>까치울</t>
    <phoneticPr fontId="2" type="noConversion"/>
  </si>
  <si>
    <t>부천종합운동장</t>
    <phoneticPr fontId="2" type="noConversion"/>
  </si>
  <si>
    <t>춘의</t>
    <phoneticPr fontId="2" type="noConversion"/>
  </si>
  <si>
    <t>신중동</t>
    <phoneticPr fontId="2" type="noConversion"/>
  </si>
  <si>
    <t>부천시청</t>
    <phoneticPr fontId="2" type="noConversion"/>
  </si>
  <si>
    <t>상동</t>
    <phoneticPr fontId="2" type="noConversion"/>
  </si>
  <si>
    <t>삼산체육관</t>
    <phoneticPr fontId="2" type="noConversion"/>
  </si>
  <si>
    <t>굴포천</t>
    <phoneticPr fontId="2" type="noConversion"/>
  </si>
  <si>
    <t>부평구청</t>
    <phoneticPr fontId="2" type="noConversion"/>
  </si>
  <si>
    <t>2022년 1호선 무임 수송현황</t>
    <phoneticPr fontId="2" type="noConversion"/>
  </si>
  <si>
    <t>2022년 2호선 무임 수송현황</t>
    <phoneticPr fontId="2" type="noConversion"/>
  </si>
  <si>
    <t>2022년 7호선 무임 수송현황</t>
    <phoneticPr fontId="2" type="noConversion"/>
  </si>
  <si>
    <t>7호선 2월 무임 수송현황</t>
    <phoneticPr fontId="2" type="noConversion"/>
  </si>
  <si>
    <t>7호선 3월 무임 수송현황</t>
    <phoneticPr fontId="2" type="noConversion"/>
  </si>
  <si>
    <t>7호선 4월 무임 수송현황</t>
    <phoneticPr fontId="2" type="noConversion"/>
  </si>
  <si>
    <t>7호선 5월 무임 수송현황</t>
    <phoneticPr fontId="2" type="noConversion"/>
  </si>
  <si>
    <t>7호선 6월 무임 수송현황</t>
    <phoneticPr fontId="2" type="noConversion"/>
  </si>
  <si>
    <t>7호선 7월 무임 수송현황</t>
    <phoneticPr fontId="2" type="noConversion"/>
  </si>
  <si>
    <t>7호선 8월 무임 수송현황</t>
    <phoneticPr fontId="2" type="noConversion"/>
  </si>
  <si>
    <t>7호선 9월 무임 수송현황</t>
    <phoneticPr fontId="2" type="noConversion"/>
  </si>
  <si>
    <t>7호선 10월 무임 수송현황</t>
    <phoneticPr fontId="2" type="noConversion"/>
  </si>
  <si>
    <t>7호선 11월 무임 수송현황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</si>
</sst>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556A2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3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" fontId="3" fillId="3" borderId="14" xfId="0" applyNumberFormat="1" applyFont="1" applyFill="1" applyBorder="1">
      <alignment vertical="center"/>
    </xf>
    <xf numFmtId="3" fontId="3" fillId="3" borderId="15" xfId="0" applyNumberFormat="1" applyFon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7" borderId="14" xfId="0" applyNumberFormat="1" applyFont="1" applyFill="1" applyBorder="1">
      <alignment vertical="center"/>
    </xf>
    <xf numFmtId="3" fontId="3" fillId="7" borderId="15" xfId="0" applyNumberFormat="1" applyFont="1" applyFill="1" applyBorder="1">
      <alignment vertical="center"/>
    </xf>
    <xf numFmtId="3" fontId="3" fillId="3" borderId="5" xfId="0" applyNumberFormat="1" applyFont="1" applyFill="1" applyBorder="1">
      <alignment vertical="center"/>
    </xf>
    <xf numFmtId="3" fontId="3" fillId="3" borderId="6" xfId="0" applyNumberFormat="1" applyFont="1" applyFill="1" applyBorder="1">
      <alignment vertical="center"/>
    </xf>
    <xf numFmtId="3" fontId="3" fillId="3" borderId="7" xfId="0" applyNumberFormat="1" applyFont="1" applyFill="1" applyBorder="1">
      <alignment vertical="center"/>
    </xf>
    <xf numFmtId="3" fontId="3" fillId="7" borderId="5" xfId="0" applyNumberFormat="1" applyFont="1" applyFill="1" applyBorder="1">
      <alignment vertical="center"/>
    </xf>
    <xf numFmtId="3" fontId="3" fillId="7" borderId="6" xfId="0" applyNumberFormat="1" applyFont="1" applyFill="1" applyBorder="1">
      <alignment vertical="center"/>
    </xf>
    <xf numFmtId="3" fontId="3" fillId="7" borderId="7" xfId="0" applyNumberFormat="1" applyFont="1" applyFill="1" applyBorder="1">
      <alignment vertical="center"/>
    </xf>
    <xf numFmtId="3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2" borderId="18" xfId="0" applyFill="1" applyBorder="1" applyAlignment="1">
      <alignment horizontal="center" vertical="center"/>
    </xf>
    <xf numFmtId="3" fontId="3" fillId="3" borderId="19" xfId="0" applyNumberFormat="1" applyFont="1" applyFill="1" applyBorder="1">
      <alignment vertical="center"/>
    </xf>
    <xf numFmtId="3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9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3" fontId="3" fillId="10" borderId="14" xfId="0" applyNumberFormat="1" applyFont="1" applyFill="1" applyBorder="1">
      <alignment vertical="center"/>
    </xf>
    <xf numFmtId="3" fontId="3" fillId="10" borderId="15" xfId="0" applyNumberFormat="1" applyFont="1" applyFill="1" applyBorder="1">
      <alignment vertical="center"/>
    </xf>
    <xf numFmtId="0" fontId="0" fillId="9" borderId="9" xfId="0" applyFill="1" applyBorder="1" applyAlignment="1">
      <alignment horizontal="center" vertical="center"/>
    </xf>
    <xf numFmtId="3" fontId="3" fillId="10" borderId="7" xfId="0" applyNumberFormat="1" applyFont="1" applyFill="1" applyBorder="1">
      <alignment vertical="center"/>
    </xf>
    <xf numFmtId="0" fontId="0" fillId="9" borderId="3" xfId="0" applyFill="1" applyBorder="1" applyAlignment="1">
      <alignment horizontal="center" vertical="center"/>
    </xf>
    <xf numFmtId="3" fontId="3" fillId="10" borderId="6" xfId="0" applyNumberFormat="1" applyFont="1" applyFill="1" applyBorder="1">
      <alignment vertical="center"/>
    </xf>
    <xf numFmtId="3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0" fillId="0" borderId="8" xfId="0" applyNumberFormat="1" applyBorder="1">
      <alignment vertical="center"/>
    </xf>
    <xf numFmtId="3" fontId="0" fillId="0" borderId="1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zoomScale="85" zoomScaleNormal="85" workbookViewId="0">
      <selection sqref="A1:F1"/>
    </sheetView>
  </sheetViews>
  <sheetFormatPr defaultRowHeight="16.5" x14ac:dyDescent="0.3"/>
  <cols>
    <col min="1" max="1" width="17.25" bestFit="1" customWidth="1"/>
    <col min="2" max="2" width="10.375" customWidth="1"/>
    <col min="3" max="3" width="10.125" customWidth="1"/>
    <col min="4" max="4" width="10.625" bestFit="1" customWidth="1"/>
    <col min="5" max="5" width="10.25" customWidth="1"/>
    <col min="6" max="6" width="9.75" customWidth="1"/>
    <col min="8" max="8" width="14.375" bestFit="1" customWidth="1"/>
    <col min="9" max="9" width="10.125" customWidth="1"/>
    <col min="10" max="11" width="10.625" bestFit="1" customWidth="1"/>
    <col min="15" max="15" width="15.125" bestFit="1" customWidth="1"/>
  </cols>
  <sheetData>
    <row r="1" spans="1:20" ht="26.25" x14ac:dyDescent="0.3">
      <c r="A1" s="70" t="s">
        <v>105</v>
      </c>
      <c r="B1" s="70"/>
      <c r="C1" s="70"/>
      <c r="D1" s="70"/>
      <c r="E1" s="70"/>
      <c r="F1" s="70"/>
      <c r="H1" s="71" t="s">
        <v>106</v>
      </c>
      <c r="I1" s="71"/>
      <c r="J1" s="71"/>
      <c r="K1" s="71"/>
      <c r="L1" s="71"/>
      <c r="M1" s="71"/>
      <c r="O1" s="72" t="s">
        <v>107</v>
      </c>
      <c r="P1" s="72"/>
      <c r="Q1" s="72"/>
      <c r="R1" s="72"/>
      <c r="S1" s="72"/>
      <c r="T1" s="72"/>
    </row>
    <row r="2" spans="1:20" s="1" customFormat="1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s="1" customFormat="1" ht="17.25" thickTop="1" x14ac:dyDescent="0.3">
      <c r="A4" s="14" t="s">
        <v>35</v>
      </c>
      <c r="B4" s="20">
        <f>SUM(C4:F4)</f>
        <v>3270997</v>
      </c>
      <c r="C4" s="20">
        <f>SUM(C5:C34)</f>
        <v>2592489</v>
      </c>
      <c r="D4" s="20">
        <f t="shared" ref="D4:F4" si="0">SUM(D5:D34)</f>
        <v>651065</v>
      </c>
      <c r="E4" s="20">
        <f t="shared" si="0"/>
        <v>23907</v>
      </c>
      <c r="F4" s="21">
        <f t="shared" si="0"/>
        <v>3536</v>
      </c>
      <c r="H4" s="28" t="s">
        <v>35</v>
      </c>
      <c r="I4" s="29">
        <f>SUM(J4:M4)</f>
        <v>2826830</v>
      </c>
      <c r="J4" s="29">
        <f t="shared" ref="J4:M4" si="1">SUM(J5:J31)</f>
        <v>2288741</v>
      </c>
      <c r="K4" s="29">
        <f t="shared" si="1"/>
        <v>514911</v>
      </c>
      <c r="L4" s="29">
        <f t="shared" si="1"/>
        <v>20289</v>
      </c>
      <c r="M4" s="30">
        <f t="shared" si="1"/>
        <v>2889</v>
      </c>
      <c r="O4" s="54" t="s">
        <v>35</v>
      </c>
      <c r="P4" s="55">
        <f>SUM(Q4:T4)</f>
        <v>1330871</v>
      </c>
      <c r="Q4" s="55">
        <f>SUM(Q5:Q15)</f>
        <v>1057483</v>
      </c>
      <c r="R4" s="55">
        <f>SUM(R5:R15)</f>
        <v>261036</v>
      </c>
      <c r="S4" s="55">
        <f>SUM(S5:S15)</f>
        <v>10846</v>
      </c>
      <c r="T4" s="56">
        <f>SUM(T5:T15)</f>
        <v>1506</v>
      </c>
    </row>
    <row r="5" spans="1:20" x14ac:dyDescent="0.3">
      <c r="A5" s="15" t="s">
        <v>5</v>
      </c>
      <c r="B5" s="33">
        <f t="shared" ref="B5:B34" si="2">SUM(C5:F5)</f>
        <v>56192</v>
      </c>
      <c r="C5" s="38">
        <f>'1월'!C5+'2월'!C5+'3월'!C5+'4월'!C5+'5월'!C5+'6월'!C5+'7월'!C5+'8월'!C5+'9월'!C5+'10월'!C5+'11월'!C5+'12월'!C5</f>
        <v>44573</v>
      </c>
      <c r="D5" s="38">
        <f>'1월'!D5+'2월'!D5+'3월'!D5+'4월'!D5+'5월'!D5+'6월'!D5+'7월'!D5+'8월'!D5+'9월'!D5+'10월'!D5+'11월'!D5+'12월'!D5</f>
        <v>10932</v>
      </c>
      <c r="E5" s="38">
        <f>'1월'!E5+'2월'!E5+'3월'!E5+'4월'!E5+'5월'!E5+'6월'!E5+'7월'!E5+'8월'!E5+'9월'!E5+'10월'!E5+'11월'!E5+'12월'!E5</f>
        <v>647</v>
      </c>
      <c r="F5" s="39">
        <f>'1월'!F5+'2월'!F5+'3월'!F5+'4월'!F5+'5월'!F5+'6월'!F5+'7월'!F5+'8월'!F5+'9월'!F5+'10월'!F5+'11월'!F5+'12월'!F5</f>
        <v>40</v>
      </c>
      <c r="H5" s="23" t="s">
        <v>36</v>
      </c>
      <c r="I5" s="36">
        <f t="shared" ref="I5:I31" si="3">SUM(J5:M5)</f>
        <v>35935</v>
      </c>
      <c r="J5" s="38">
        <f>'1월'!J5+'2월'!J5+'3월'!J5+'4월'!J5+'5월'!J5+'6월'!J5+'7월'!J5+'8월'!J5+'9월'!J5+'10월'!J5+'11월'!J5+'12월'!J5</f>
        <v>23465</v>
      </c>
      <c r="K5" s="38">
        <f>'1월'!K5+'2월'!K5+'3월'!K5+'4월'!K5+'5월'!K5+'6월'!K5+'7월'!K5+'8월'!K5+'9월'!K5+'10월'!K5+'11월'!K5+'12월'!K5</f>
        <v>12162</v>
      </c>
      <c r="L5" s="38">
        <f>'1월'!L5+'2월'!L5+'3월'!L5+'4월'!L5+'5월'!L5+'6월'!L5+'7월'!L5+'8월'!L5+'9월'!L5+'10월'!L5+'11월'!L5+'12월'!L5</f>
        <v>275</v>
      </c>
      <c r="M5" s="39">
        <f>'1월'!M5+'2월'!M5+'3월'!M5+'4월'!M5+'5월'!M5+'6월'!M5+'7월'!M5+'8월'!M5+'9월'!M5+'10월'!M5+'11월'!M5+'12월'!M5</f>
        <v>33</v>
      </c>
      <c r="O5" s="57" t="s">
        <v>96</v>
      </c>
      <c r="P5" s="58">
        <f t="shared" ref="P5:P13" si="4">SUM(Q5:T5)</f>
        <v>108042</v>
      </c>
      <c r="Q5" s="4">
        <f>'1월'!Q5+'2월'!Q5+'3월'!Q5+'4월'!Q5+'5월'!Q5+'6월'!Q5+'7월'!Q5+'8월'!Q5+'9월'!Q5+'10월'!Q5+'11월'!Q5+'12월'!Q5</f>
        <v>88635</v>
      </c>
      <c r="R5" s="4">
        <f>'1월'!R5+'2월'!R5+'3월'!R5+'4월'!R5+'5월'!R5+'6월'!R5+'7월'!R5+'8월'!R5+'9월'!R5+'10월'!R5+'11월'!R5+'12월'!R5</f>
        <v>18196</v>
      </c>
      <c r="S5" s="4">
        <f>'1월'!S5+'2월'!S5+'3월'!S5+'4월'!S5+'5월'!S5+'6월'!S5+'7월'!S5+'8월'!S5+'9월'!S5+'10월'!S5+'11월'!S5+'12월'!S5</f>
        <v>1126</v>
      </c>
      <c r="T5" s="64">
        <f>'1월'!T5+'2월'!T5+'3월'!T5+'4월'!T5+'5월'!T5+'6월'!T5+'7월'!T5+'8월'!T5+'9월'!T5+'10월'!T5+'11월'!T5+'12월'!T5</f>
        <v>85</v>
      </c>
    </row>
    <row r="6" spans="1:20" x14ac:dyDescent="0.3">
      <c r="A6" s="16" t="s">
        <v>6</v>
      </c>
      <c r="B6" s="31">
        <f t="shared" si="2"/>
        <v>16496</v>
      </c>
      <c r="C6" s="38">
        <f>'1월'!C6+'2월'!C6+'3월'!C6+'4월'!C6+'5월'!C6+'6월'!C6+'7월'!C6+'8월'!C6+'9월'!C6+'10월'!C6+'11월'!C6+'12월'!C6</f>
        <v>13215</v>
      </c>
      <c r="D6" s="38">
        <f>'1월'!D6+'2월'!D6+'3월'!D6+'4월'!D6+'5월'!D6+'6월'!D6+'7월'!D6+'8월'!D6+'9월'!D6+'10월'!D6+'11월'!D6+'12월'!D6</f>
        <v>3085</v>
      </c>
      <c r="E6" s="38">
        <f>'1월'!E6+'2월'!E6+'3월'!E6+'4월'!E6+'5월'!E6+'6월'!E6+'7월'!E6+'8월'!E6+'9월'!E6+'10월'!E6+'11월'!E6+'12월'!E6</f>
        <v>181</v>
      </c>
      <c r="F6" s="39">
        <f>'1월'!F6+'2월'!F6+'3월'!F6+'4월'!F6+'5월'!F6+'6월'!F6+'7월'!F6+'8월'!F6+'9월'!F6+'10월'!F6+'11월'!F6+'12월'!F6</f>
        <v>15</v>
      </c>
      <c r="H6" s="24" t="s">
        <v>37</v>
      </c>
      <c r="I6" s="34">
        <f t="shared" si="3"/>
        <v>30456</v>
      </c>
      <c r="J6" s="38">
        <f>'1월'!J6+'2월'!J6+'3월'!J6+'4월'!J6+'5월'!J6+'6월'!J6+'7월'!J6+'8월'!J6+'9월'!J6+'10월'!J6+'11월'!J6+'12월'!J6</f>
        <v>25210</v>
      </c>
      <c r="K6" s="38">
        <f>'1월'!K6+'2월'!K6+'3월'!K6+'4월'!K6+'5월'!K6+'6월'!K6+'7월'!K6+'8월'!K6+'9월'!K6+'10월'!K6+'11월'!K6+'12월'!K6</f>
        <v>4813</v>
      </c>
      <c r="L6" s="38">
        <f>'1월'!L6+'2월'!L6+'3월'!L6+'4월'!L6+'5월'!L6+'6월'!L6+'7월'!L6+'8월'!L6+'9월'!L6+'10월'!L6+'11월'!L6+'12월'!L6</f>
        <v>419</v>
      </c>
      <c r="M6" s="39">
        <f>'1월'!M6+'2월'!M6+'3월'!M6+'4월'!M6+'5월'!M6+'6월'!M6+'7월'!M6+'8월'!M6+'9월'!M6+'10월'!M6+'11월'!M6+'12월'!M6</f>
        <v>14</v>
      </c>
      <c r="O6" s="57" t="s">
        <v>97</v>
      </c>
      <c r="P6" s="58">
        <f t="shared" si="4"/>
        <v>85649</v>
      </c>
      <c r="Q6" s="4">
        <f>'1월'!Q6+'2월'!Q6+'3월'!Q6+'4월'!Q6+'5월'!Q6+'6월'!Q6+'7월'!Q6+'8월'!Q6+'9월'!Q6+'10월'!Q6+'11월'!Q6+'12월'!Q6</f>
        <v>69103</v>
      </c>
      <c r="R6" s="4">
        <f>'1월'!R6+'2월'!R6+'3월'!R6+'4월'!R6+'5월'!R6+'6월'!R6+'7월'!R6+'8월'!R6+'9월'!R6+'10월'!R6+'11월'!R6+'12월'!R6</f>
        <v>15476</v>
      </c>
      <c r="S6" s="4">
        <f>'1월'!S6+'2월'!S6+'3월'!S6+'4월'!S6+'5월'!S6+'6월'!S6+'7월'!S6+'8월'!S6+'9월'!S6+'10월'!S6+'11월'!S6+'12월'!S6</f>
        <v>962</v>
      </c>
      <c r="T6" s="64">
        <f>'1월'!T6+'2월'!T6+'3월'!T6+'4월'!T6+'5월'!T6+'6월'!T6+'7월'!T6+'8월'!T6+'9월'!T6+'10월'!T6+'11월'!T6+'12월'!T6</f>
        <v>108</v>
      </c>
    </row>
    <row r="7" spans="1:20" x14ac:dyDescent="0.3">
      <c r="A7" s="16" t="s">
        <v>7</v>
      </c>
      <c r="B7" s="31">
        <f t="shared" si="2"/>
        <v>75439</v>
      </c>
      <c r="C7" s="38">
        <f>'1월'!C7+'2월'!C7+'3월'!C7+'4월'!C7+'5월'!C7+'6월'!C7+'7월'!C7+'8월'!C7+'9월'!C7+'10월'!C7+'11월'!C7+'12월'!C7</f>
        <v>59713</v>
      </c>
      <c r="D7" s="38">
        <f>'1월'!D7+'2월'!D7+'3월'!D7+'4월'!D7+'5월'!D7+'6월'!D7+'7월'!D7+'8월'!D7+'9월'!D7+'10월'!D7+'11월'!D7+'12월'!D7</f>
        <v>15096</v>
      </c>
      <c r="E7" s="38">
        <f>'1월'!E7+'2월'!E7+'3월'!E7+'4월'!E7+'5월'!E7+'6월'!E7+'7월'!E7+'8월'!E7+'9월'!E7+'10월'!E7+'11월'!E7+'12월'!E7</f>
        <v>536</v>
      </c>
      <c r="F7" s="39">
        <f>'1월'!F7+'2월'!F7+'3월'!F7+'4월'!F7+'5월'!F7+'6월'!F7+'7월'!F7+'8월'!F7+'9월'!F7+'10월'!F7+'11월'!F7+'12월'!F7</f>
        <v>94</v>
      </c>
      <c r="H7" s="24" t="s">
        <v>38</v>
      </c>
      <c r="I7" s="34">
        <f t="shared" si="3"/>
        <v>134126</v>
      </c>
      <c r="J7" s="38">
        <f>'1월'!J7+'2월'!J7+'3월'!J7+'4월'!J7+'5월'!J7+'6월'!J7+'7월'!J7+'8월'!J7+'9월'!J7+'10월'!J7+'11월'!J7+'12월'!J7</f>
        <v>108045</v>
      </c>
      <c r="K7" s="38">
        <f>'1월'!K7+'2월'!K7+'3월'!K7+'4월'!K7+'5월'!K7+'6월'!K7+'7월'!K7+'8월'!K7+'9월'!K7+'10월'!K7+'11월'!K7+'12월'!K7</f>
        <v>24949</v>
      </c>
      <c r="L7" s="38">
        <f>'1월'!L7+'2월'!L7+'3월'!L7+'4월'!L7+'5월'!L7+'6월'!L7+'7월'!L7+'8월'!L7+'9월'!L7+'10월'!L7+'11월'!L7+'12월'!L7</f>
        <v>939</v>
      </c>
      <c r="M7" s="39">
        <f>'1월'!M7+'2월'!M7+'3월'!M7+'4월'!M7+'5월'!M7+'6월'!M7+'7월'!M7+'8월'!M7+'9월'!M7+'10월'!M7+'11월'!M7+'12월'!M7</f>
        <v>193</v>
      </c>
      <c r="O7" s="57" t="s">
        <v>98</v>
      </c>
      <c r="P7" s="58">
        <f t="shared" si="4"/>
        <v>115765</v>
      </c>
      <c r="Q7" s="4">
        <f>'1월'!Q7+'2월'!Q7+'3월'!Q7+'4월'!Q7+'5월'!Q7+'6월'!Q7+'7월'!Q7+'8월'!Q7+'9월'!Q7+'10월'!Q7+'11월'!Q7+'12월'!Q7</f>
        <v>85299</v>
      </c>
      <c r="R7" s="4">
        <f>'1월'!R7+'2월'!R7+'3월'!R7+'4월'!R7+'5월'!R7+'6월'!R7+'7월'!R7+'8월'!R7+'9월'!R7+'10월'!R7+'11월'!R7+'12월'!R7</f>
        <v>29548</v>
      </c>
      <c r="S7" s="4">
        <f>'1월'!S7+'2월'!S7+'3월'!S7+'4월'!S7+'5월'!S7+'6월'!S7+'7월'!S7+'8월'!S7+'9월'!S7+'10월'!S7+'11월'!S7+'12월'!S7</f>
        <v>840</v>
      </c>
      <c r="T7" s="64">
        <f>'1월'!T7+'2월'!T7+'3월'!T7+'4월'!T7+'5월'!T7+'6월'!T7+'7월'!T7+'8월'!T7+'9월'!T7+'10월'!T7+'11월'!T7+'12월'!T7</f>
        <v>78</v>
      </c>
    </row>
    <row r="8" spans="1:20" x14ac:dyDescent="0.3">
      <c r="A8" s="16" t="s">
        <v>8</v>
      </c>
      <c r="B8" s="31">
        <f t="shared" si="2"/>
        <v>145987</v>
      </c>
      <c r="C8" s="38">
        <f>'1월'!C8+'2월'!C8+'3월'!C8+'4월'!C8+'5월'!C8+'6월'!C8+'7월'!C8+'8월'!C8+'9월'!C8+'10월'!C8+'11월'!C8+'12월'!C8</f>
        <v>115481</v>
      </c>
      <c r="D8" s="38">
        <f>'1월'!D8+'2월'!D8+'3월'!D8+'4월'!D8+'5월'!D8+'6월'!D8+'7월'!D8+'8월'!D8+'9월'!D8+'10월'!D8+'11월'!D8+'12월'!D8</f>
        <v>29336</v>
      </c>
      <c r="E8" s="38">
        <f>'1월'!E8+'2월'!E8+'3월'!E8+'4월'!E8+'5월'!E8+'6월'!E8+'7월'!E8+'8월'!E8+'9월'!E8+'10월'!E8+'11월'!E8+'12월'!E8</f>
        <v>1053</v>
      </c>
      <c r="F8" s="39">
        <f>'1월'!F8+'2월'!F8+'3월'!F8+'4월'!F8+'5월'!F8+'6월'!F8+'7월'!F8+'8월'!F8+'9월'!F8+'10월'!F8+'11월'!F8+'12월'!F8</f>
        <v>117</v>
      </c>
      <c r="H8" s="24" t="s">
        <v>39</v>
      </c>
      <c r="I8" s="34">
        <f t="shared" si="3"/>
        <v>51029</v>
      </c>
      <c r="J8" s="38">
        <f>'1월'!J8+'2월'!J8+'3월'!J8+'4월'!J8+'5월'!J8+'6월'!J8+'7월'!J8+'8월'!J8+'9월'!J8+'10월'!J8+'11월'!J8+'12월'!J8</f>
        <v>43014</v>
      </c>
      <c r="K8" s="38">
        <f>'1월'!K8+'2월'!K8+'3월'!K8+'4월'!K8+'5월'!K8+'6월'!K8+'7월'!K8+'8월'!K8+'9월'!K8+'10월'!K8+'11월'!K8+'12월'!K8</f>
        <v>7574</v>
      </c>
      <c r="L8" s="38">
        <f>'1월'!L8+'2월'!L8+'3월'!L8+'4월'!L8+'5월'!L8+'6월'!L8+'7월'!L8+'8월'!L8+'9월'!L8+'10월'!L8+'11월'!L8+'12월'!L8</f>
        <v>336</v>
      </c>
      <c r="M8" s="39">
        <f>'1월'!M8+'2월'!M8+'3월'!M8+'4월'!M8+'5월'!M8+'6월'!M8+'7월'!M8+'8월'!M8+'9월'!M8+'10월'!M8+'11월'!M8+'12월'!M8</f>
        <v>105</v>
      </c>
      <c r="O8" s="57" t="s">
        <v>99</v>
      </c>
      <c r="P8" s="58">
        <f t="shared" si="4"/>
        <v>176390</v>
      </c>
      <c r="Q8" s="4">
        <f>'1월'!Q8+'2월'!Q8+'3월'!Q8+'4월'!Q8+'5월'!Q8+'6월'!Q8+'7월'!Q8+'8월'!Q8+'9월'!Q8+'10월'!Q8+'11월'!Q8+'12월'!Q8</f>
        <v>141835</v>
      </c>
      <c r="R8" s="4">
        <f>'1월'!R8+'2월'!R8+'3월'!R8+'4월'!R8+'5월'!R8+'6월'!R8+'7월'!R8+'8월'!R8+'9월'!R8+'10월'!R8+'11월'!R8+'12월'!R8</f>
        <v>33062</v>
      </c>
      <c r="S8" s="4">
        <f>'1월'!S8+'2월'!S8+'3월'!S8+'4월'!S8+'5월'!S8+'6월'!S8+'7월'!S8+'8월'!S8+'9월'!S8+'10월'!S8+'11월'!S8+'12월'!S8</f>
        <v>1257</v>
      </c>
      <c r="T8" s="64">
        <f>'1월'!T8+'2월'!T8+'3월'!T8+'4월'!T8+'5월'!T8+'6월'!T8+'7월'!T8+'8월'!T8+'9월'!T8+'10월'!T8+'11월'!T8+'12월'!T8</f>
        <v>236</v>
      </c>
    </row>
    <row r="9" spans="1:20" x14ac:dyDescent="0.3">
      <c r="A9" s="16" t="s">
        <v>9</v>
      </c>
      <c r="B9" s="31">
        <f t="shared" si="2"/>
        <v>186560</v>
      </c>
      <c r="C9" s="38">
        <f>'1월'!C9+'2월'!C9+'3월'!C9+'4월'!C9+'5월'!C9+'6월'!C9+'7월'!C9+'8월'!C9+'9월'!C9+'10월'!C9+'11월'!C9+'12월'!C9</f>
        <v>146237</v>
      </c>
      <c r="D9" s="38">
        <f>'1월'!D9+'2월'!D9+'3월'!D9+'4월'!D9+'5월'!D9+'6월'!D9+'7월'!D9+'8월'!D9+'9월'!D9+'10월'!D9+'11월'!D9+'12월'!D9</f>
        <v>38807</v>
      </c>
      <c r="E9" s="38">
        <f>'1월'!E9+'2월'!E9+'3월'!E9+'4월'!E9+'5월'!E9+'6월'!E9+'7월'!E9+'8월'!E9+'9월'!E9+'10월'!E9+'11월'!E9+'12월'!E9</f>
        <v>1281</v>
      </c>
      <c r="F9" s="39">
        <f>'1월'!F9+'2월'!F9+'3월'!F9+'4월'!F9+'5월'!F9+'6월'!F9+'7월'!F9+'8월'!F9+'9월'!F9+'10월'!F9+'11월'!F9+'12월'!F9</f>
        <v>235</v>
      </c>
      <c r="H9" s="24" t="s">
        <v>40</v>
      </c>
      <c r="I9" s="34">
        <f t="shared" si="3"/>
        <v>102645</v>
      </c>
      <c r="J9" s="38">
        <f>'1월'!J9+'2월'!J9+'3월'!J9+'4월'!J9+'5월'!J9+'6월'!J9+'7월'!J9+'8월'!J9+'9월'!J9+'10월'!J9+'11월'!J9+'12월'!J9</f>
        <v>82865</v>
      </c>
      <c r="K9" s="38">
        <f>'1월'!K9+'2월'!K9+'3월'!K9+'4월'!K9+'5월'!K9+'6월'!K9+'7월'!K9+'8월'!K9+'9월'!K9+'10월'!K9+'11월'!K9+'12월'!K9</f>
        <v>19190</v>
      </c>
      <c r="L9" s="38">
        <f>'1월'!L9+'2월'!L9+'3월'!L9+'4월'!L9+'5월'!L9+'6월'!L9+'7월'!L9+'8월'!L9+'9월'!L9+'10월'!L9+'11월'!L9+'12월'!L9</f>
        <v>513</v>
      </c>
      <c r="M9" s="39">
        <f>'1월'!M9+'2월'!M9+'3월'!M9+'4월'!M9+'5월'!M9+'6월'!M9+'7월'!M9+'8월'!M9+'9월'!M9+'10월'!M9+'11월'!M9+'12월'!M9</f>
        <v>77</v>
      </c>
      <c r="O9" s="57" t="s">
        <v>100</v>
      </c>
      <c r="P9" s="58">
        <f t="shared" si="4"/>
        <v>187956</v>
      </c>
      <c r="Q9" s="4">
        <f>'1월'!Q9+'2월'!Q9+'3월'!Q9+'4월'!Q9+'5월'!Q9+'6월'!Q9+'7월'!Q9+'8월'!Q9+'9월'!Q9+'10월'!Q9+'11월'!Q9+'12월'!Q9</f>
        <v>149321</v>
      </c>
      <c r="R9" s="4">
        <f>'1월'!R9+'2월'!R9+'3월'!R9+'4월'!R9+'5월'!R9+'6월'!R9+'7월'!R9+'8월'!R9+'9월'!R9+'10월'!R9+'11월'!R9+'12월'!R9</f>
        <v>37276</v>
      </c>
      <c r="S9" s="4">
        <f>'1월'!S9+'2월'!S9+'3월'!S9+'4월'!S9+'5월'!S9+'6월'!S9+'7월'!S9+'8월'!S9+'9월'!S9+'10월'!S9+'11월'!S9+'12월'!S9</f>
        <v>1148</v>
      </c>
      <c r="T9" s="64">
        <f>'1월'!T9+'2월'!T9+'3월'!T9+'4월'!T9+'5월'!T9+'6월'!T9+'7월'!T9+'8월'!T9+'9월'!T9+'10월'!T9+'11월'!T9+'12월'!T9</f>
        <v>211</v>
      </c>
    </row>
    <row r="10" spans="1:20" x14ac:dyDescent="0.3">
      <c r="A10" s="16" t="s">
        <v>10</v>
      </c>
      <c r="B10" s="31">
        <f t="shared" si="2"/>
        <v>121559</v>
      </c>
      <c r="C10" s="38">
        <f>'1월'!C10+'2월'!C10+'3월'!C10+'4월'!C10+'5월'!C10+'6월'!C10+'7월'!C10+'8월'!C10+'9월'!C10+'10월'!C10+'11월'!C10+'12월'!C10</f>
        <v>93417</v>
      </c>
      <c r="D10" s="38">
        <f>'1월'!D10+'2월'!D10+'3월'!D10+'4월'!D10+'5월'!D10+'6월'!D10+'7월'!D10+'8월'!D10+'9월'!D10+'10월'!D10+'11월'!D10+'12월'!D10</f>
        <v>27071</v>
      </c>
      <c r="E10" s="38">
        <f>'1월'!E10+'2월'!E10+'3월'!E10+'4월'!E10+'5월'!E10+'6월'!E10+'7월'!E10+'8월'!E10+'9월'!E10+'10월'!E10+'11월'!E10+'12월'!E10</f>
        <v>917</v>
      </c>
      <c r="F10" s="39">
        <f>'1월'!F10+'2월'!F10+'3월'!F10+'4월'!F10+'5월'!F10+'6월'!F10+'7월'!F10+'8월'!F10+'9월'!F10+'10월'!F10+'11월'!F10+'12월'!F10</f>
        <v>154</v>
      </c>
      <c r="H10" s="24" t="s">
        <v>41</v>
      </c>
      <c r="I10" s="34">
        <f t="shared" si="3"/>
        <v>53211</v>
      </c>
      <c r="J10" s="38">
        <f>'1월'!J10+'2월'!J10+'3월'!J10+'4월'!J10+'5월'!J10+'6월'!J10+'7월'!J10+'8월'!J10+'9월'!J10+'10월'!J10+'11월'!J10+'12월'!J10</f>
        <v>41114</v>
      </c>
      <c r="K10" s="38">
        <f>'1월'!K10+'2월'!K10+'3월'!K10+'4월'!K10+'5월'!K10+'6월'!K10+'7월'!K10+'8월'!K10+'9월'!K10+'10월'!K10+'11월'!K10+'12월'!K10</f>
        <v>11376</v>
      </c>
      <c r="L10" s="38">
        <f>'1월'!L10+'2월'!L10+'3월'!L10+'4월'!L10+'5월'!L10+'6월'!L10+'7월'!L10+'8월'!L10+'9월'!L10+'10월'!L10+'11월'!L10+'12월'!L10</f>
        <v>505</v>
      </c>
      <c r="M10" s="39">
        <f>'1월'!M10+'2월'!M10+'3월'!M10+'4월'!M10+'5월'!M10+'6월'!M10+'7월'!M10+'8월'!M10+'9월'!M10+'10월'!M10+'11월'!M10+'12월'!M10</f>
        <v>216</v>
      </c>
      <c r="O10" s="57" t="s">
        <v>101</v>
      </c>
      <c r="P10" s="58">
        <f t="shared" si="4"/>
        <v>169003</v>
      </c>
      <c r="Q10" s="4">
        <f>'1월'!Q10+'2월'!Q10+'3월'!Q10+'4월'!Q10+'5월'!Q10+'6월'!Q10+'7월'!Q10+'8월'!Q10+'9월'!Q10+'10월'!Q10+'11월'!Q10+'12월'!Q10</f>
        <v>135576</v>
      </c>
      <c r="R10" s="4">
        <f>'1월'!R10+'2월'!R10+'3월'!R10+'4월'!R10+'5월'!R10+'6월'!R10+'7월'!R10+'8월'!R10+'9월'!R10+'10월'!R10+'11월'!R10+'12월'!R10</f>
        <v>31614</v>
      </c>
      <c r="S10" s="4">
        <f>'1월'!S10+'2월'!S10+'3월'!S10+'4월'!S10+'5월'!S10+'6월'!S10+'7월'!S10+'8월'!S10+'9월'!S10+'10월'!S10+'11월'!S10+'12월'!S10</f>
        <v>1574</v>
      </c>
      <c r="T10" s="64">
        <f>'1월'!T10+'2월'!T10+'3월'!T10+'4월'!T10+'5월'!T10+'6월'!T10+'7월'!T10+'8월'!T10+'9월'!T10+'10월'!T10+'11월'!T10+'12월'!T10</f>
        <v>239</v>
      </c>
    </row>
    <row r="11" spans="1:20" x14ac:dyDescent="0.3">
      <c r="A11" s="16" t="s">
        <v>11</v>
      </c>
      <c r="B11" s="31">
        <f t="shared" si="2"/>
        <v>282435</v>
      </c>
      <c r="C11" s="38">
        <f>'1월'!C11+'2월'!C11+'3월'!C11+'4월'!C11+'5월'!C11+'6월'!C11+'7월'!C11+'8월'!C11+'9월'!C11+'10월'!C11+'11월'!C11+'12월'!C11</f>
        <v>225266</v>
      </c>
      <c r="D11" s="38">
        <f>'1월'!D11+'2월'!D11+'3월'!D11+'4월'!D11+'5월'!D11+'6월'!D11+'7월'!D11+'8월'!D11+'9월'!D11+'10월'!D11+'11월'!D11+'12월'!D11</f>
        <v>54358</v>
      </c>
      <c r="E11" s="38">
        <f>'1월'!E11+'2월'!E11+'3월'!E11+'4월'!E11+'5월'!E11+'6월'!E11+'7월'!E11+'8월'!E11+'9월'!E11+'10월'!E11+'11월'!E11+'12월'!E11</f>
        <v>2485</v>
      </c>
      <c r="F11" s="39">
        <f>'1월'!F11+'2월'!F11+'3월'!F11+'4월'!F11+'5월'!F11+'6월'!F11+'7월'!F11+'8월'!F11+'9월'!F11+'10월'!F11+'11월'!F11+'12월'!F11</f>
        <v>326</v>
      </c>
      <c r="H11" s="24" t="s">
        <v>42</v>
      </c>
      <c r="I11" s="34">
        <f t="shared" si="3"/>
        <v>54372</v>
      </c>
      <c r="J11" s="38">
        <f>'1월'!J11+'2월'!J11+'3월'!J11+'4월'!J11+'5월'!J11+'6월'!J11+'7월'!J11+'8월'!J11+'9월'!J11+'10월'!J11+'11월'!J11+'12월'!J11</f>
        <v>44025</v>
      </c>
      <c r="K11" s="38">
        <f>'1월'!K11+'2월'!K11+'3월'!K11+'4월'!K11+'5월'!K11+'6월'!K11+'7월'!K11+'8월'!K11+'9월'!K11+'10월'!K11+'11월'!K11+'12월'!K11</f>
        <v>9751</v>
      </c>
      <c r="L11" s="38">
        <f>'1월'!L11+'2월'!L11+'3월'!L11+'4월'!L11+'5월'!L11+'6월'!L11+'7월'!L11+'8월'!L11+'9월'!L11+'10월'!L11+'11월'!L11+'12월'!L11</f>
        <v>502</v>
      </c>
      <c r="M11" s="39">
        <f>'1월'!M11+'2월'!M11+'3월'!M11+'4월'!M11+'5월'!M11+'6월'!M11+'7월'!M11+'8월'!M11+'9월'!M11+'10월'!M11+'11월'!M11+'12월'!M11</f>
        <v>94</v>
      </c>
      <c r="O11" s="57" t="s">
        <v>102</v>
      </c>
      <c r="P11" s="58">
        <f t="shared" si="4"/>
        <v>90284</v>
      </c>
      <c r="Q11" s="4">
        <f>'1월'!Q11+'2월'!Q11+'3월'!Q11+'4월'!Q11+'5월'!Q11+'6월'!Q11+'7월'!Q11+'8월'!Q11+'9월'!Q11+'10월'!Q11+'11월'!Q11+'12월'!Q11</f>
        <v>71745</v>
      </c>
      <c r="R11" s="4">
        <f>'1월'!R11+'2월'!R11+'3월'!R11+'4월'!R11+'5월'!R11+'6월'!R11+'7월'!R11+'8월'!R11+'9월'!R11+'10월'!R11+'11월'!R11+'12월'!R11</f>
        <v>17707</v>
      </c>
      <c r="S11" s="4">
        <f>'1월'!S11+'2월'!S11+'3월'!S11+'4월'!S11+'5월'!S11+'6월'!S11+'7월'!S11+'8월'!S11+'9월'!S11+'10월'!S11+'11월'!S11+'12월'!S11</f>
        <v>744</v>
      </c>
      <c r="T11" s="64">
        <f>'1월'!T11+'2월'!T11+'3월'!T11+'4월'!T11+'5월'!T11+'6월'!T11+'7월'!T11+'8월'!T11+'9월'!T11+'10월'!T11+'11월'!T11+'12월'!T11</f>
        <v>88</v>
      </c>
    </row>
    <row r="12" spans="1:20" x14ac:dyDescent="0.3">
      <c r="A12" s="16" t="s">
        <v>12</v>
      </c>
      <c r="B12" s="31">
        <f t="shared" si="2"/>
        <v>144700</v>
      </c>
      <c r="C12" s="38">
        <f>'1월'!C12+'2월'!C12+'3월'!C12+'4월'!C12+'5월'!C12+'6월'!C12+'7월'!C12+'8월'!C12+'9월'!C12+'10월'!C12+'11월'!C12+'12월'!C12</f>
        <v>106343</v>
      </c>
      <c r="D12" s="38">
        <f>'1월'!D12+'2월'!D12+'3월'!D12+'4월'!D12+'5월'!D12+'6월'!D12+'7월'!D12+'8월'!D12+'9월'!D12+'10월'!D12+'11월'!D12+'12월'!D12</f>
        <v>37609</v>
      </c>
      <c r="E12" s="38">
        <f>'1월'!E12+'2월'!E12+'3월'!E12+'4월'!E12+'5월'!E12+'6월'!E12+'7월'!E12+'8월'!E12+'9월'!E12+'10월'!E12+'11월'!E12+'12월'!E12</f>
        <v>670</v>
      </c>
      <c r="F12" s="39">
        <f>'1월'!F12+'2월'!F12+'3월'!F12+'4월'!F12+'5월'!F12+'6월'!F12+'7월'!F12+'8월'!F12+'9월'!F12+'10월'!F12+'11월'!F12+'12월'!F12</f>
        <v>78</v>
      </c>
      <c r="H12" s="24" t="s">
        <v>43</v>
      </c>
      <c r="I12" s="34">
        <f t="shared" si="3"/>
        <v>43693</v>
      </c>
      <c r="J12" s="38">
        <f>'1월'!J12+'2월'!J12+'3월'!J12+'4월'!J12+'5월'!J12+'6월'!J12+'7월'!J12+'8월'!J12+'9월'!J12+'10월'!J12+'11월'!J12+'12월'!J12</f>
        <v>33496</v>
      </c>
      <c r="K12" s="38">
        <f>'1월'!K12+'2월'!K12+'3월'!K12+'4월'!K12+'5월'!K12+'6월'!K12+'7월'!K12+'8월'!K12+'9월'!K12+'10월'!K12+'11월'!K12+'12월'!K12</f>
        <v>9547</v>
      </c>
      <c r="L12" s="38">
        <f>'1월'!L12+'2월'!L12+'3월'!L12+'4월'!L12+'5월'!L12+'6월'!L12+'7월'!L12+'8월'!L12+'9월'!L12+'10월'!L12+'11월'!L12+'12월'!L12</f>
        <v>459</v>
      </c>
      <c r="M12" s="39">
        <f>'1월'!M12+'2월'!M12+'3월'!M12+'4월'!M12+'5월'!M12+'6월'!M12+'7월'!M12+'8월'!M12+'9월'!M12+'10월'!M12+'11월'!M12+'12월'!M12</f>
        <v>191</v>
      </c>
      <c r="O12" s="57" t="s">
        <v>103</v>
      </c>
      <c r="P12" s="58">
        <f t="shared" si="4"/>
        <v>123509</v>
      </c>
      <c r="Q12" s="4">
        <f>'1월'!Q12+'2월'!Q12+'3월'!Q12+'4월'!Q12+'5월'!Q12+'6월'!Q12+'7월'!Q12+'8월'!Q12+'9월'!Q12+'10월'!Q12+'11월'!Q12+'12월'!Q12</f>
        <v>99314</v>
      </c>
      <c r="R12" s="4">
        <f>'1월'!R12+'2월'!R12+'3월'!R12+'4월'!R12+'5월'!R12+'6월'!R12+'7월'!R12+'8월'!R12+'9월'!R12+'10월'!R12+'11월'!R12+'12월'!R12</f>
        <v>23278</v>
      </c>
      <c r="S12" s="4">
        <f>'1월'!S12+'2월'!S12+'3월'!S12+'4월'!S12+'5월'!S12+'6월'!S12+'7월'!S12+'8월'!S12+'9월'!S12+'10월'!S12+'11월'!S12+'12월'!S12</f>
        <v>746</v>
      </c>
      <c r="T12" s="64">
        <f>'1월'!T12+'2월'!T12+'3월'!T12+'4월'!T12+'5월'!T12+'6월'!T12+'7월'!T12+'8월'!T12+'9월'!T12+'10월'!T12+'11월'!T12+'12월'!T12</f>
        <v>171</v>
      </c>
    </row>
    <row r="13" spans="1:20" x14ac:dyDescent="0.3">
      <c r="A13" s="16" t="s">
        <v>13</v>
      </c>
      <c r="B13" s="31">
        <f t="shared" si="2"/>
        <v>138300</v>
      </c>
      <c r="C13" s="38">
        <f>'1월'!C13+'2월'!C13+'3월'!C13+'4월'!C13+'5월'!C13+'6월'!C13+'7월'!C13+'8월'!C13+'9월'!C13+'10월'!C13+'11월'!C13+'12월'!C13</f>
        <v>108459</v>
      </c>
      <c r="D13" s="38">
        <f>'1월'!D13+'2월'!D13+'3월'!D13+'4월'!D13+'5월'!D13+'6월'!D13+'7월'!D13+'8월'!D13+'9월'!D13+'10월'!D13+'11월'!D13+'12월'!D13</f>
        <v>27750</v>
      </c>
      <c r="E13" s="38">
        <f>'1월'!E13+'2월'!E13+'3월'!E13+'4월'!E13+'5월'!E13+'6월'!E13+'7월'!E13+'8월'!E13+'9월'!E13+'10월'!E13+'11월'!E13+'12월'!E13</f>
        <v>1932</v>
      </c>
      <c r="F13" s="39">
        <f>'1월'!F13+'2월'!F13+'3월'!F13+'4월'!F13+'5월'!F13+'6월'!F13+'7월'!F13+'8월'!F13+'9월'!F13+'10월'!F13+'11월'!F13+'12월'!F13</f>
        <v>159</v>
      </c>
      <c r="H13" s="24" t="s">
        <v>44</v>
      </c>
      <c r="I13" s="34">
        <f t="shared" si="3"/>
        <v>72953</v>
      </c>
      <c r="J13" s="38">
        <f>'1월'!J13+'2월'!J13+'3월'!J13+'4월'!J13+'5월'!J13+'6월'!J13+'7월'!J13+'8월'!J13+'9월'!J13+'10월'!J13+'11월'!J13+'12월'!J13</f>
        <v>57331</v>
      </c>
      <c r="K13" s="38">
        <f>'1월'!K13+'2월'!K13+'3월'!K13+'4월'!K13+'5월'!K13+'6월'!K13+'7월'!K13+'8월'!K13+'9월'!K13+'10월'!K13+'11월'!K13+'12월'!K13</f>
        <v>14911</v>
      </c>
      <c r="L13" s="38">
        <f>'1월'!L13+'2월'!L13+'3월'!L13+'4월'!L13+'5월'!L13+'6월'!L13+'7월'!L13+'8월'!L13+'9월'!L13+'10월'!L13+'11월'!L13+'12월'!L13</f>
        <v>650</v>
      </c>
      <c r="M13" s="39">
        <f>'1월'!M13+'2월'!M13+'3월'!M13+'4월'!M13+'5월'!M13+'6월'!M13+'7월'!M13+'8월'!M13+'9월'!M13+'10월'!M13+'11월'!M13+'12월'!M13</f>
        <v>61</v>
      </c>
      <c r="O13" s="57" t="s">
        <v>104</v>
      </c>
      <c r="P13" s="58">
        <f t="shared" si="4"/>
        <v>90641</v>
      </c>
      <c r="Q13" s="4">
        <f>'1월'!Q13+'2월'!Q13+'3월'!Q13+'4월'!Q13+'5월'!Q13+'6월'!Q13+'7월'!Q13+'8월'!Q13+'9월'!Q13+'10월'!Q13+'11월'!Q13+'12월'!Q13</f>
        <v>71885</v>
      </c>
      <c r="R13" s="4">
        <f>'1월'!R13+'2월'!R13+'3월'!R13+'4월'!R13+'5월'!R13+'6월'!R13+'7월'!R13+'8월'!R13+'9월'!R13+'10월'!R13+'11월'!R13+'12월'!R13</f>
        <v>17370</v>
      </c>
      <c r="S13" s="4">
        <f>'1월'!S13+'2월'!S13+'3월'!S13+'4월'!S13+'5월'!S13+'6월'!S13+'7월'!S13+'8월'!S13+'9월'!S13+'10월'!S13+'11월'!S13+'12월'!S13</f>
        <v>1285</v>
      </c>
      <c r="T13" s="64">
        <f>'1월'!T13+'2월'!T13+'3월'!T13+'4월'!T13+'5월'!T13+'6월'!T13+'7월'!T13+'8월'!T13+'9월'!T13+'10월'!T13+'11월'!T13+'12월'!T13</f>
        <v>101</v>
      </c>
    </row>
    <row r="14" spans="1:20" x14ac:dyDescent="0.3">
      <c r="A14" s="16" t="s">
        <v>14</v>
      </c>
      <c r="B14" s="31">
        <f t="shared" si="2"/>
        <v>305735</v>
      </c>
      <c r="C14" s="38">
        <f>'1월'!C14+'2월'!C14+'3월'!C14+'4월'!C14+'5월'!C14+'6월'!C14+'7월'!C14+'8월'!C14+'9월'!C14+'10월'!C14+'11월'!C14+'12월'!C14</f>
        <v>251870</v>
      </c>
      <c r="D14" s="38">
        <f>'1월'!D14+'2월'!D14+'3월'!D14+'4월'!D14+'5월'!D14+'6월'!D14+'7월'!D14+'8월'!D14+'9월'!D14+'10월'!D14+'11월'!D14+'12월'!D14</f>
        <v>51929</v>
      </c>
      <c r="E14" s="38">
        <f>'1월'!E14+'2월'!E14+'3월'!E14+'4월'!E14+'5월'!E14+'6월'!E14+'7월'!E14+'8월'!E14+'9월'!E14+'10월'!E14+'11월'!E14+'12월'!E14</f>
        <v>1710</v>
      </c>
      <c r="F14" s="39">
        <f>'1월'!F14+'2월'!F14+'3월'!F14+'4월'!F14+'5월'!F14+'6월'!F14+'7월'!F14+'8월'!F14+'9월'!F14+'10월'!F14+'11월'!F14+'12월'!F14</f>
        <v>226</v>
      </c>
      <c r="H14" s="24" t="s">
        <v>45</v>
      </c>
      <c r="I14" s="34">
        <f t="shared" si="3"/>
        <v>149005</v>
      </c>
      <c r="J14" s="38">
        <f>'1월'!J14+'2월'!J14+'3월'!J14+'4월'!J14+'5월'!J14+'6월'!J14+'7월'!J14+'8월'!J14+'9월'!J14+'10월'!J14+'11월'!J14+'12월'!J14</f>
        <v>117982</v>
      </c>
      <c r="K14" s="38">
        <f>'1월'!K14+'2월'!K14+'3월'!K14+'4월'!K14+'5월'!K14+'6월'!K14+'7월'!K14+'8월'!K14+'9월'!K14+'10월'!K14+'11월'!K14+'12월'!K14</f>
        <v>29710</v>
      </c>
      <c r="L14" s="38">
        <f>'1월'!L14+'2월'!L14+'3월'!L14+'4월'!L14+'5월'!L14+'6월'!L14+'7월'!L14+'8월'!L14+'9월'!L14+'10월'!L14+'11월'!L14+'12월'!L14</f>
        <v>1144</v>
      </c>
      <c r="M14" s="39">
        <f>'1월'!M14+'2월'!M14+'3월'!M14+'4월'!M14+'5월'!M14+'6월'!M14+'7월'!M14+'8월'!M14+'9월'!M14+'10월'!M14+'11월'!M14+'12월'!M14</f>
        <v>169</v>
      </c>
      <c r="O14" s="57" t="s">
        <v>93</v>
      </c>
      <c r="P14" s="58">
        <f t="shared" ref="P14:P15" si="5">SUM(Q14:T14)</f>
        <v>101907</v>
      </c>
      <c r="Q14" s="4">
        <f>'1월'!Q14+'2월'!Q14+'3월'!Q14+'4월'!Q14+'5월'!Q14+'6월'!Q14+'7월'!Q14+'8월'!Q14+'9월'!Q14+'10월'!Q14+'11월'!Q14+'12월'!Q14</f>
        <v>81678</v>
      </c>
      <c r="R14" s="4">
        <f>'1월'!R14+'2월'!R14+'3월'!R14+'4월'!R14+'5월'!R14+'6월'!R14+'7월'!R14+'8월'!R14+'9월'!R14+'10월'!R14+'11월'!R14+'12월'!R14</f>
        <v>19457</v>
      </c>
      <c r="S14" s="4">
        <f>'1월'!S14+'2월'!S14+'3월'!S14+'4월'!S14+'5월'!S14+'6월'!S14+'7월'!S14+'8월'!S14+'9월'!S14+'10월'!S14+'11월'!S14+'12월'!S14</f>
        <v>652</v>
      </c>
      <c r="T14" s="64">
        <f>'1월'!T14+'2월'!T14+'3월'!T14+'4월'!T14+'5월'!T14+'6월'!T14+'7월'!T14+'8월'!T14+'9월'!T14+'10월'!T14+'11월'!T14+'12월'!T14</f>
        <v>120</v>
      </c>
    </row>
    <row r="15" spans="1:20" ht="17.25" thickBot="1" x14ac:dyDescent="0.35">
      <c r="A15" s="16" t="s">
        <v>15</v>
      </c>
      <c r="B15" s="31">
        <f t="shared" si="2"/>
        <v>92347</v>
      </c>
      <c r="C15" s="38">
        <f>'1월'!C15+'2월'!C15+'3월'!C15+'4월'!C15+'5월'!C15+'6월'!C15+'7월'!C15+'8월'!C15+'9월'!C15+'10월'!C15+'11월'!C15+'12월'!C15</f>
        <v>68595</v>
      </c>
      <c r="D15" s="38">
        <f>'1월'!D15+'2월'!D15+'3월'!D15+'4월'!D15+'5월'!D15+'6월'!D15+'7월'!D15+'8월'!D15+'9월'!D15+'10월'!D15+'11월'!D15+'12월'!D15</f>
        <v>22947</v>
      </c>
      <c r="E15" s="38">
        <f>'1월'!E15+'2월'!E15+'3월'!E15+'4월'!E15+'5월'!E15+'6월'!E15+'7월'!E15+'8월'!E15+'9월'!E15+'10월'!E15+'11월'!E15+'12월'!E15</f>
        <v>532</v>
      </c>
      <c r="F15" s="39">
        <f>'1월'!F15+'2월'!F15+'3월'!F15+'4월'!F15+'5월'!F15+'6월'!F15+'7월'!F15+'8월'!F15+'9월'!F15+'10월'!F15+'11월'!F15+'12월'!F15</f>
        <v>273</v>
      </c>
      <c r="H15" s="24" t="s">
        <v>46</v>
      </c>
      <c r="I15" s="34">
        <f t="shared" si="3"/>
        <v>106174</v>
      </c>
      <c r="J15" s="38">
        <f>'1월'!J15+'2월'!J15+'3월'!J15+'4월'!J15+'5월'!J15+'6월'!J15+'7월'!J15+'8월'!J15+'9월'!J15+'10월'!J15+'11월'!J15+'12월'!J15</f>
        <v>83939</v>
      </c>
      <c r="K15" s="38">
        <f>'1월'!K15+'2월'!K15+'3월'!K15+'4월'!K15+'5월'!K15+'6월'!K15+'7월'!K15+'8월'!K15+'9월'!K15+'10월'!K15+'11월'!K15+'12월'!K15</f>
        <v>21282</v>
      </c>
      <c r="L15" s="38">
        <f>'1월'!L15+'2월'!L15+'3월'!L15+'4월'!L15+'5월'!L15+'6월'!L15+'7월'!L15+'8월'!L15+'9월'!L15+'10월'!L15+'11월'!L15+'12월'!L15</f>
        <v>892</v>
      </c>
      <c r="M15" s="39">
        <f>'1월'!M15+'2월'!M15+'3월'!M15+'4월'!M15+'5월'!M15+'6월'!M15+'7월'!M15+'8월'!M15+'9월'!M15+'10월'!M15+'11월'!M15+'12월'!M15</f>
        <v>61</v>
      </c>
      <c r="O15" s="59" t="s">
        <v>94</v>
      </c>
      <c r="P15" s="60">
        <f t="shared" si="5"/>
        <v>81725</v>
      </c>
      <c r="Q15" s="61">
        <f>'1월'!Q15+'2월'!Q15+'3월'!Q15+'4월'!Q15+'5월'!Q15+'6월'!Q15+'7월'!Q15+'8월'!Q15+'9월'!Q15+'10월'!Q15+'11월'!Q15+'12월'!Q15</f>
        <v>63092</v>
      </c>
      <c r="R15" s="61">
        <f>'1월'!R15+'2월'!R15+'3월'!R15+'4월'!R15+'5월'!R15+'6월'!R15+'7월'!R15+'8월'!R15+'9월'!R15+'10월'!R15+'11월'!R15+'12월'!R15</f>
        <v>18052</v>
      </c>
      <c r="S15" s="61">
        <f>'1월'!S15+'2월'!S15+'3월'!S15+'4월'!S15+'5월'!S15+'6월'!S15+'7월'!S15+'8월'!S15+'9월'!S15+'10월'!S15+'11월'!S15+'12월'!S15</f>
        <v>512</v>
      </c>
      <c r="T15" s="65">
        <f>'1월'!T15+'2월'!T15+'3월'!T15+'4월'!T15+'5월'!T15+'6월'!T15+'7월'!T15+'8월'!T15+'9월'!T15+'10월'!T15+'11월'!T15+'12월'!T15</f>
        <v>69</v>
      </c>
    </row>
    <row r="16" spans="1:20" x14ac:dyDescent="0.3">
      <c r="A16" s="16" t="s">
        <v>16</v>
      </c>
      <c r="B16" s="31">
        <f t="shared" si="2"/>
        <v>82333</v>
      </c>
      <c r="C16" s="38">
        <f>'1월'!C16+'2월'!C16+'3월'!C16+'4월'!C16+'5월'!C16+'6월'!C16+'7월'!C16+'8월'!C16+'9월'!C16+'10월'!C16+'11월'!C16+'12월'!C16</f>
        <v>63324</v>
      </c>
      <c r="D16" s="38">
        <f>'1월'!D16+'2월'!D16+'3월'!D16+'4월'!D16+'5월'!D16+'6월'!D16+'7월'!D16+'8월'!D16+'9월'!D16+'10월'!D16+'11월'!D16+'12월'!D16</f>
        <v>18443</v>
      </c>
      <c r="E16" s="38">
        <f>'1월'!E16+'2월'!E16+'3월'!E16+'4월'!E16+'5월'!E16+'6월'!E16+'7월'!E16+'8월'!E16+'9월'!E16+'10월'!E16+'11월'!E16+'12월'!E16</f>
        <v>467</v>
      </c>
      <c r="F16" s="39">
        <f>'1월'!F16+'2월'!F16+'3월'!F16+'4월'!F16+'5월'!F16+'6월'!F16+'7월'!F16+'8월'!F16+'9월'!F16+'10월'!F16+'11월'!F16+'12월'!F16</f>
        <v>99</v>
      </c>
      <c r="H16" s="24" t="s">
        <v>47</v>
      </c>
      <c r="I16" s="34">
        <f t="shared" si="3"/>
        <v>155401</v>
      </c>
      <c r="J16" s="38">
        <f>'1월'!J16+'2월'!J16+'3월'!J16+'4월'!J16+'5월'!J16+'6월'!J16+'7월'!J16+'8월'!J16+'9월'!J16+'10월'!J16+'11월'!J16+'12월'!J16</f>
        <v>127221</v>
      </c>
      <c r="K16" s="38">
        <f>'1월'!K16+'2월'!K16+'3월'!K16+'4월'!K16+'5월'!K16+'6월'!K16+'7월'!K16+'8월'!K16+'9월'!K16+'10월'!K16+'11월'!K16+'12월'!K16</f>
        <v>26935</v>
      </c>
      <c r="L16" s="38">
        <f>'1월'!L16+'2월'!L16+'3월'!L16+'4월'!L16+'5월'!L16+'6월'!L16+'7월'!L16+'8월'!L16+'9월'!L16+'10월'!L16+'11월'!L16+'12월'!L16</f>
        <v>1122</v>
      </c>
      <c r="M16" s="39">
        <f>'1월'!M16+'2월'!M16+'3월'!M16+'4월'!M16+'5월'!M16+'6월'!M16+'7월'!M16+'8월'!M16+'9월'!M16+'10월'!M16+'11월'!M16+'12월'!M16</f>
        <v>123</v>
      </c>
    </row>
    <row r="17" spans="1:13" x14ac:dyDescent="0.3">
      <c r="A17" s="16" t="s">
        <v>17</v>
      </c>
      <c r="B17" s="31">
        <f t="shared" si="2"/>
        <v>79150</v>
      </c>
      <c r="C17" s="38">
        <f>'1월'!C17+'2월'!C17+'3월'!C17+'4월'!C17+'5월'!C17+'6월'!C17+'7월'!C17+'8월'!C17+'9월'!C17+'10월'!C17+'11월'!C17+'12월'!C17</f>
        <v>61660</v>
      </c>
      <c r="D17" s="38">
        <f>'1월'!D17+'2월'!D17+'3월'!D17+'4월'!D17+'5월'!D17+'6월'!D17+'7월'!D17+'8월'!D17+'9월'!D17+'10월'!D17+'11월'!D17+'12월'!D17</f>
        <v>16688</v>
      </c>
      <c r="E17" s="38">
        <f>'1월'!E17+'2월'!E17+'3월'!E17+'4월'!E17+'5월'!E17+'6월'!E17+'7월'!E17+'8월'!E17+'9월'!E17+'10월'!E17+'11월'!E17+'12월'!E17</f>
        <v>719</v>
      </c>
      <c r="F17" s="39">
        <f>'1월'!F17+'2월'!F17+'3월'!F17+'4월'!F17+'5월'!F17+'6월'!F17+'7월'!F17+'8월'!F17+'9월'!F17+'10월'!F17+'11월'!F17+'12월'!F17</f>
        <v>83</v>
      </c>
      <c r="H17" s="24" t="s">
        <v>48</v>
      </c>
      <c r="I17" s="34">
        <f t="shared" si="3"/>
        <v>76398</v>
      </c>
      <c r="J17" s="38">
        <f>'1월'!J17+'2월'!J17+'3월'!J17+'4월'!J17+'5월'!J17+'6월'!J17+'7월'!J17+'8월'!J17+'9월'!J17+'10월'!J17+'11월'!J17+'12월'!J17</f>
        <v>60108</v>
      </c>
      <c r="K17" s="38">
        <f>'1월'!K17+'2월'!K17+'3월'!K17+'4월'!K17+'5월'!K17+'6월'!K17+'7월'!K17+'8월'!K17+'9월'!K17+'10월'!K17+'11월'!K17+'12월'!K17</f>
        <v>16016</v>
      </c>
      <c r="L17" s="38">
        <f>'1월'!L17+'2월'!L17+'3월'!L17+'4월'!L17+'5월'!L17+'6월'!L17+'7월'!L17+'8월'!L17+'9월'!L17+'10월'!L17+'11월'!L17+'12월'!L17</f>
        <v>233</v>
      </c>
      <c r="M17" s="39">
        <f>'1월'!M17+'2월'!M17+'3월'!M17+'4월'!M17+'5월'!M17+'6월'!M17+'7월'!M17+'8월'!M17+'9월'!M17+'10월'!M17+'11월'!M17+'12월'!M17</f>
        <v>41</v>
      </c>
    </row>
    <row r="18" spans="1:13" x14ac:dyDescent="0.3">
      <c r="A18" s="16" t="s">
        <v>18</v>
      </c>
      <c r="B18" s="31">
        <f t="shared" si="2"/>
        <v>210599</v>
      </c>
      <c r="C18" s="38">
        <f>'1월'!C18+'2월'!C18+'3월'!C18+'4월'!C18+'5월'!C18+'6월'!C18+'7월'!C18+'8월'!C18+'9월'!C18+'10월'!C18+'11월'!C18+'12월'!C18</f>
        <v>167877</v>
      </c>
      <c r="D18" s="38">
        <f>'1월'!D18+'2월'!D18+'3월'!D18+'4월'!D18+'5월'!D18+'6월'!D18+'7월'!D18+'8월'!D18+'9월'!D18+'10월'!D18+'11월'!D18+'12월'!D18</f>
        <v>41100</v>
      </c>
      <c r="E18" s="38">
        <f>'1월'!E18+'2월'!E18+'3월'!E18+'4월'!E18+'5월'!E18+'6월'!E18+'7월'!E18+'8월'!E18+'9월'!E18+'10월'!E18+'11월'!E18+'12월'!E18</f>
        <v>1434</v>
      </c>
      <c r="F18" s="39">
        <f>'1월'!F18+'2월'!F18+'3월'!F18+'4월'!F18+'5월'!F18+'6월'!F18+'7월'!F18+'8월'!F18+'9월'!F18+'10월'!F18+'11월'!F18+'12월'!F18</f>
        <v>188</v>
      </c>
      <c r="H18" s="24" t="s">
        <v>49</v>
      </c>
      <c r="I18" s="34">
        <f t="shared" si="3"/>
        <v>101225</v>
      </c>
      <c r="J18" s="38">
        <f>'1월'!J18+'2월'!J18+'3월'!J18+'4월'!J18+'5월'!J18+'6월'!J18+'7월'!J18+'8월'!J18+'9월'!J18+'10월'!J18+'11월'!J18+'12월'!J18</f>
        <v>79799</v>
      </c>
      <c r="K18" s="38">
        <f>'1월'!K18+'2월'!K18+'3월'!K18+'4월'!K18+'5월'!K18+'6월'!K18+'7월'!K18+'8월'!K18+'9월'!K18+'10월'!K18+'11월'!K18+'12월'!K18</f>
        <v>20735</v>
      </c>
      <c r="L18" s="38">
        <f>'1월'!L18+'2월'!L18+'3월'!L18+'4월'!L18+'5월'!L18+'6월'!L18+'7월'!L18+'8월'!L18+'9월'!L18+'10월'!L18+'11월'!L18+'12월'!L18</f>
        <v>640</v>
      </c>
      <c r="M18" s="39">
        <f>'1월'!M18+'2월'!M18+'3월'!M18+'4월'!M18+'5월'!M18+'6월'!M18+'7월'!M18+'8월'!M18+'9월'!M18+'10월'!M18+'11월'!M18+'12월'!M18</f>
        <v>51</v>
      </c>
    </row>
    <row r="19" spans="1:13" x14ac:dyDescent="0.3">
      <c r="A19" s="16" t="s">
        <v>19</v>
      </c>
      <c r="B19" s="31">
        <f t="shared" si="2"/>
        <v>82253</v>
      </c>
      <c r="C19" s="38">
        <f>'1월'!C19+'2월'!C19+'3월'!C19+'4월'!C19+'5월'!C19+'6월'!C19+'7월'!C19+'8월'!C19+'9월'!C19+'10월'!C19+'11월'!C19+'12월'!C19</f>
        <v>66327</v>
      </c>
      <c r="D19" s="38">
        <f>'1월'!D19+'2월'!D19+'3월'!D19+'4월'!D19+'5월'!D19+'6월'!D19+'7월'!D19+'8월'!D19+'9월'!D19+'10월'!D19+'11월'!D19+'12월'!D19</f>
        <v>15226</v>
      </c>
      <c r="E19" s="38">
        <f>'1월'!E19+'2월'!E19+'3월'!E19+'4월'!E19+'5월'!E19+'6월'!E19+'7월'!E19+'8월'!E19+'9월'!E19+'10월'!E19+'11월'!E19+'12월'!E19</f>
        <v>660</v>
      </c>
      <c r="F19" s="39">
        <f>'1월'!F19+'2월'!F19+'3월'!F19+'4월'!F19+'5월'!F19+'6월'!F19+'7월'!F19+'8월'!F19+'9월'!F19+'10월'!F19+'11월'!F19+'12월'!F19</f>
        <v>40</v>
      </c>
      <c r="H19" s="24" t="s">
        <v>50</v>
      </c>
      <c r="I19" s="34">
        <f t="shared" si="3"/>
        <v>73521</v>
      </c>
      <c r="J19" s="38">
        <f>'1월'!J19+'2월'!J19+'3월'!J19+'4월'!J19+'5월'!J19+'6월'!J19+'7월'!J19+'8월'!J19+'9월'!J19+'10월'!J19+'11월'!J19+'12월'!J19</f>
        <v>54016</v>
      </c>
      <c r="K19" s="38">
        <f>'1월'!K19+'2월'!K19+'3월'!K19+'4월'!K19+'5월'!K19+'6월'!K19+'7월'!K19+'8월'!K19+'9월'!K19+'10월'!K19+'11월'!K19+'12월'!K19</f>
        <v>18940</v>
      </c>
      <c r="L19" s="38">
        <f>'1월'!L19+'2월'!L19+'3월'!L19+'4월'!L19+'5월'!L19+'6월'!L19+'7월'!L19+'8월'!L19+'9월'!L19+'10월'!L19+'11월'!L19+'12월'!L19</f>
        <v>499</v>
      </c>
      <c r="M19" s="39">
        <f>'1월'!M19+'2월'!M19+'3월'!M19+'4월'!M19+'5월'!M19+'6월'!M19+'7월'!M19+'8월'!M19+'9월'!M19+'10월'!M19+'11월'!M19+'12월'!M19</f>
        <v>66</v>
      </c>
    </row>
    <row r="20" spans="1:13" x14ac:dyDescent="0.3">
      <c r="A20" s="16" t="s">
        <v>20</v>
      </c>
      <c r="B20" s="31">
        <f t="shared" si="2"/>
        <v>137306</v>
      </c>
      <c r="C20" s="38">
        <f>'1월'!C20+'2월'!C20+'3월'!C20+'4월'!C20+'5월'!C20+'6월'!C20+'7월'!C20+'8월'!C20+'9월'!C20+'10월'!C20+'11월'!C20+'12월'!C20</f>
        <v>107212</v>
      </c>
      <c r="D20" s="38">
        <f>'1월'!D20+'2월'!D20+'3월'!D20+'4월'!D20+'5월'!D20+'6월'!D20+'7월'!D20+'8월'!D20+'9월'!D20+'10월'!D20+'11월'!D20+'12월'!D20</f>
        <v>28908</v>
      </c>
      <c r="E20" s="38">
        <f>'1월'!E20+'2월'!E20+'3월'!E20+'4월'!E20+'5월'!E20+'6월'!E20+'7월'!E20+'8월'!E20+'9월'!E20+'10월'!E20+'11월'!E20+'12월'!E20</f>
        <v>1023</v>
      </c>
      <c r="F20" s="39">
        <f>'1월'!F20+'2월'!F20+'3월'!F20+'4월'!F20+'5월'!F20+'6월'!F20+'7월'!F20+'8월'!F20+'9월'!F20+'10월'!F20+'11월'!F20+'12월'!F20</f>
        <v>163</v>
      </c>
      <c r="H20" s="24" t="s">
        <v>51</v>
      </c>
      <c r="I20" s="34">
        <f t="shared" si="3"/>
        <v>61482</v>
      </c>
      <c r="J20" s="38">
        <f>'1월'!J20+'2월'!J20+'3월'!J20+'4월'!J20+'5월'!J20+'6월'!J20+'7월'!J20+'8월'!J20+'9월'!J20+'10월'!J20+'11월'!J20+'12월'!J20</f>
        <v>48493</v>
      </c>
      <c r="K20" s="38">
        <f>'1월'!K20+'2월'!K20+'3월'!K20+'4월'!K20+'5월'!K20+'6월'!K20+'7월'!K20+'8월'!K20+'9월'!K20+'10월'!K20+'11월'!K20+'12월'!K20</f>
        <v>12401</v>
      </c>
      <c r="L20" s="38">
        <f>'1월'!L20+'2월'!L20+'3월'!L20+'4월'!L20+'5월'!L20+'6월'!L20+'7월'!L20+'8월'!L20+'9월'!L20+'10월'!L20+'11월'!L20+'12월'!L20</f>
        <v>582</v>
      </c>
      <c r="M20" s="39">
        <f>'1월'!M20+'2월'!M20+'3월'!M20+'4월'!M20+'5월'!M20+'6월'!M20+'7월'!M20+'8월'!M20+'9월'!M20+'10월'!M20+'11월'!M20+'12월'!M20</f>
        <v>6</v>
      </c>
    </row>
    <row r="21" spans="1:13" x14ac:dyDescent="0.3">
      <c r="A21" s="16" t="s">
        <v>21</v>
      </c>
      <c r="B21" s="31">
        <f t="shared" si="2"/>
        <v>214871</v>
      </c>
      <c r="C21" s="38">
        <f>'1월'!C21+'2월'!C21+'3월'!C21+'4월'!C21+'5월'!C21+'6월'!C21+'7월'!C21+'8월'!C21+'9월'!C21+'10월'!C21+'11월'!C21+'12월'!C21</f>
        <v>175034</v>
      </c>
      <c r="D21" s="38">
        <f>'1월'!D21+'2월'!D21+'3월'!D21+'4월'!D21+'5월'!D21+'6월'!D21+'7월'!D21+'8월'!D21+'9월'!D21+'10월'!D21+'11월'!D21+'12월'!D21</f>
        <v>37971</v>
      </c>
      <c r="E21" s="38">
        <f>'1월'!E21+'2월'!E21+'3월'!E21+'4월'!E21+'5월'!E21+'6월'!E21+'7월'!E21+'8월'!E21+'9월'!E21+'10월'!E21+'11월'!E21+'12월'!E21</f>
        <v>1553</v>
      </c>
      <c r="F21" s="39">
        <f>'1월'!F21+'2월'!F21+'3월'!F21+'4월'!F21+'5월'!F21+'6월'!F21+'7월'!F21+'8월'!F21+'9월'!F21+'10월'!F21+'11월'!F21+'12월'!F21</f>
        <v>313</v>
      </c>
      <c r="H21" s="24" t="s">
        <v>52</v>
      </c>
      <c r="I21" s="34">
        <f t="shared" si="3"/>
        <v>23498</v>
      </c>
      <c r="J21" s="38">
        <f>'1월'!J21+'2월'!J21+'3월'!J21+'4월'!J21+'5월'!J21+'6월'!J21+'7월'!J21+'8월'!J21+'9월'!J21+'10월'!J21+'11월'!J21+'12월'!J21</f>
        <v>15089</v>
      </c>
      <c r="K21" s="38">
        <f>'1월'!K21+'2월'!K21+'3월'!K21+'4월'!K21+'5월'!K21+'6월'!K21+'7월'!K21+'8월'!K21+'9월'!K21+'10월'!K21+'11월'!K21+'12월'!K21</f>
        <v>8063</v>
      </c>
      <c r="L21" s="38">
        <f>'1월'!L21+'2월'!L21+'3월'!L21+'4월'!L21+'5월'!L21+'6월'!L21+'7월'!L21+'8월'!L21+'9월'!L21+'10월'!L21+'11월'!L21+'12월'!L21</f>
        <v>340</v>
      </c>
      <c r="M21" s="39">
        <f>'1월'!M21+'2월'!M21+'3월'!M21+'4월'!M21+'5월'!M21+'6월'!M21+'7월'!M21+'8월'!M21+'9월'!M21+'10월'!M21+'11월'!M21+'12월'!M21</f>
        <v>6</v>
      </c>
    </row>
    <row r="22" spans="1:13" x14ac:dyDescent="0.3">
      <c r="A22" s="16" t="s">
        <v>22</v>
      </c>
      <c r="B22" s="31">
        <f t="shared" si="2"/>
        <v>36574</v>
      </c>
      <c r="C22" s="38">
        <f>'1월'!C22+'2월'!C22+'3월'!C22+'4월'!C22+'5월'!C22+'6월'!C22+'7월'!C22+'8월'!C22+'9월'!C22+'10월'!C22+'11월'!C22+'12월'!C22</f>
        <v>29274</v>
      </c>
      <c r="D22" s="38">
        <f>'1월'!D22+'2월'!D22+'3월'!D22+'4월'!D22+'5월'!D22+'6월'!D22+'7월'!D22+'8월'!D22+'9월'!D22+'10월'!D22+'11월'!D22+'12월'!D22</f>
        <v>7053</v>
      </c>
      <c r="E22" s="38">
        <f>'1월'!E22+'2월'!E22+'3월'!E22+'4월'!E22+'5월'!E22+'6월'!E22+'7월'!E22+'8월'!E22+'9월'!E22+'10월'!E22+'11월'!E22+'12월'!E22</f>
        <v>169</v>
      </c>
      <c r="F22" s="39">
        <f>'1월'!F22+'2월'!F22+'3월'!F22+'4월'!F22+'5월'!F22+'6월'!F22+'7월'!F22+'8월'!F22+'9월'!F22+'10월'!F22+'11월'!F22+'12월'!F22</f>
        <v>78</v>
      </c>
      <c r="H22" s="24" t="s">
        <v>53</v>
      </c>
      <c r="I22" s="34">
        <f t="shared" si="3"/>
        <v>127596</v>
      </c>
      <c r="J22" s="38">
        <f>'1월'!J22+'2월'!J22+'3월'!J22+'4월'!J22+'5월'!J22+'6월'!J22+'7월'!J22+'8월'!J22+'9월'!J22+'10월'!J22+'11월'!J22+'12월'!J22</f>
        <v>99563</v>
      </c>
      <c r="K22" s="38">
        <f>'1월'!K22+'2월'!K22+'3월'!K22+'4월'!K22+'5월'!K22+'6월'!K22+'7월'!K22+'8월'!K22+'9월'!K22+'10월'!K22+'11월'!K22+'12월'!K22</f>
        <v>26835</v>
      </c>
      <c r="L22" s="38">
        <f>'1월'!L22+'2월'!L22+'3월'!L22+'4월'!L22+'5월'!L22+'6월'!L22+'7월'!L22+'8월'!L22+'9월'!L22+'10월'!L22+'11월'!L22+'12월'!L22</f>
        <v>1106</v>
      </c>
      <c r="M22" s="39">
        <f>'1월'!M22+'2월'!M22+'3월'!M22+'4월'!M22+'5월'!M22+'6월'!M22+'7월'!M22+'8월'!M22+'9월'!M22+'10월'!M22+'11월'!M22+'12월'!M22</f>
        <v>92</v>
      </c>
    </row>
    <row r="23" spans="1:13" x14ac:dyDescent="0.3">
      <c r="A23" s="16" t="s">
        <v>23</v>
      </c>
      <c r="B23" s="31">
        <f t="shared" si="2"/>
        <v>110992</v>
      </c>
      <c r="C23" s="38">
        <f>'1월'!C23+'2월'!C23+'3월'!C23+'4월'!C23+'5월'!C23+'6월'!C23+'7월'!C23+'8월'!C23+'9월'!C23+'10월'!C23+'11월'!C23+'12월'!C23</f>
        <v>90558</v>
      </c>
      <c r="D23" s="38">
        <f>'1월'!D23+'2월'!D23+'3월'!D23+'4월'!D23+'5월'!D23+'6월'!D23+'7월'!D23+'8월'!D23+'9월'!D23+'10월'!D23+'11월'!D23+'12월'!D23</f>
        <v>19727</v>
      </c>
      <c r="E23" s="38">
        <f>'1월'!E23+'2월'!E23+'3월'!E23+'4월'!E23+'5월'!E23+'6월'!E23+'7월'!E23+'8월'!E23+'9월'!E23+'10월'!E23+'11월'!E23+'12월'!E23</f>
        <v>575</v>
      </c>
      <c r="F23" s="39">
        <f>'1월'!F23+'2월'!F23+'3월'!F23+'4월'!F23+'5월'!F23+'6월'!F23+'7월'!F23+'8월'!F23+'9월'!F23+'10월'!F23+'11월'!F23+'12월'!F23</f>
        <v>132</v>
      </c>
      <c r="H23" s="24" t="s">
        <v>54</v>
      </c>
      <c r="I23" s="34">
        <f t="shared" si="3"/>
        <v>220973</v>
      </c>
      <c r="J23" s="38">
        <f>'1월'!J23+'2월'!J23+'3월'!J23+'4월'!J23+'5월'!J23+'6월'!J23+'7월'!J23+'8월'!J23+'9월'!J23+'10월'!J23+'11월'!J23+'12월'!J23</f>
        <v>183441</v>
      </c>
      <c r="K23" s="38">
        <f>'1월'!K23+'2월'!K23+'3월'!K23+'4월'!K23+'5월'!K23+'6월'!K23+'7월'!K23+'8월'!K23+'9월'!K23+'10월'!K23+'11월'!K23+'12월'!K23</f>
        <v>36106</v>
      </c>
      <c r="L23" s="38">
        <f>'1월'!L23+'2월'!L23+'3월'!L23+'4월'!L23+'5월'!L23+'6월'!L23+'7월'!L23+'8월'!L23+'9월'!L23+'10월'!L23+'11월'!L23+'12월'!L23</f>
        <v>1296</v>
      </c>
      <c r="M23" s="39">
        <f>'1월'!M23+'2월'!M23+'3월'!M23+'4월'!M23+'5월'!M23+'6월'!M23+'7월'!M23+'8월'!M23+'9월'!M23+'10월'!M23+'11월'!M23+'12월'!M23</f>
        <v>130</v>
      </c>
    </row>
    <row r="24" spans="1:13" x14ac:dyDescent="0.3">
      <c r="A24" s="16" t="s">
        <v>24</v>
      </c>
      <c r="B24" s="31">
        <f t="shared" si="2"/>
        <v>111869</v>
      </c>
      <c r="C24" s="38">
        <f>'1월'!C24+'2월'!C24+'3월'!C24+'4월'!C24+'5월'!C24+'6월'!C24+'7월'!C24+'8월'!C24+'9월'!C24+'10월'!C24+'11월'!C24+'12월'!C24</f>
        <v>81749</v>
      </c>
      <c r="D24" s="38">
        <f>'1월'!D24+'2월'!D24+'3월'!D24+'4월'!D24+'5월'!D24+'6월'!D24+'7월'!D24+'8월'!D24+'9월'!D24+'10월'!D24+'11월'!D24+'12월'!D24</f>
        <v>29515</v>
      </c>
      <c r="E24" s="38">
        <f>'1월'!E24+'2월'!E24+'3월'!E24+'4월'!E24+'5월'!E24+'6월'!E24+'7월'!E24+'8월'!E24+'9월'!E24+'10월'!E24+'11월'!E24+'12월'!E24</f>
        <v>567</v>
      </c>
      <c r="F24" s="39">
        <f>'1월'!F24+'2월'!F24+'3월'!F24+'4월'!F24+'5월'!F24+'6월'!F24+'7월'!F24+'8월'!F24+'9월'!F24+'10월'!F24+'11월'!F24+'12월'!F24</f>
        <v>38</v>
      </c>
      <c r="H24" s="24" t="s">
        <v>55</v>
      </c>
      <c r="I24" s="34">
        <f t="shared" si="3"/>
        <v>149092</v>
      </c>
      <c r="J24" s="38">
        <f>'1월'!J24+'2월'!J24+'3월'!J24+'4월'!J24+'5월'!J24+'6월'!J24+'7월'!J24+'8월'!J24+'9월'!J24+'10월'!J24+'11월'!J24+'12월'!J24</f>
        <v>129014</v>
      </c>
      <c r="K24" s="38">
        <f>'1월'!K24+'2월'!K24+'3월'!K24+'4월'!K24+'5월'!K24+'6월'!K24+'7월'!K24+'8월'!K24+'9월'!K24+'10월'!K24+'11월'!K24+'12월'!K24</f>
        <v>19325</v>
      </c>
      <c r="L24" s="38">
        <f>'1월'!L24+'2월'!L24+'3월'!L24+'4월'!L24+'5월'!L24+'6월'!L24+'7월'!L24+'8월'!L24+'9월'!L24+'10월'!L24+'11월'!L24+'12월'!L24</f>
        <v>687</v>
      </c>
      <c r="M24" s="39">
        <f>'1월'!M24+'2월'!M24+'3월'!M24+'4월'!M24+'5월'!M24+'6월'!M24+'7월'!M24+'8월'!M24+'9월'!M24+'10월'!M24+'11월'!M24+'12월'!M24</f>
        <v>66</v>
      </c>
    </row>
    <row r="25" spans="1:13" x14ac:dyDescent="0.3">
      <c r="A25" s="16" t="s">
        <v>25</v>
      </c>
      <c r="B25" s="31">
        <f t="shared" si="2"/>
        <v>47663</v>
      </c>
      <c r="C25" s="38">
        <f>'1월'!C25+'2월'!C25+'3월'!C25+'4월'!C25+'5월'!C25+'6월'!C25+'7월'!C25+'8월'!C25+'9월'!C25+'10월'!C25+'11월'!C25+'12월'!C25</f>
        <v>35898</v>
      </c>
      <c r="D25" s="38">
        <f>'1월'!D25+'2월'!D25+'3월'!D25+'4월'!D25+'5월'!D25+'6월'!D25+'7월'!D25+'8월'!D25+'9월'!D25+'10월'!D25+'11월'!D25+'12월'!D25</f>
        <v>11395</v>
      </c>
      <c r="E25" s="38">
        <f>'1월'!E25+'2월'!E25+'3월'!E25+'4월'!E25+'5월'!E25+'6월'!E25+'7월'!E25+'8월'!E25+'9월'!E25+'10월'!E25+'11월'!E25+'12월'!E25</f>
        <v>280</v>
      </c>
      <c r="F25" s="39">
        <f>'1월'!F25+'2월'!F25+'3월'!F25+'4월'!F25+'5월'!F25+'6월'!F25+'7월'!F25+'8월'!F25+'9월'!F25+'10월'!F25+'11월'!F25+'12월'!F25</f>
        <v>90</v>
      </c>
      <c r="H25" s="24" t="s">
        <v>19</v>
      </c>
      <c r="I25" s="34">
        <f t="shared" si="3"/>
        <v>79991</v>
      </c>
      <c r="J25" s="38">
        <f>'1월'!J25+'2월'!J25+'3월'!J25+'4월'!J25+'5월'!J25+'6월'!J25+'7월'!J25+'8월'!J25+'9월'!J25+'10월'!J25+'11월'!J25+'12월'!J25</f>
        <v>67293</v>
      </c>
      <c r="K25" s="38">
        <f>'1월'!K25+'2월'!K25+'3월'!K25+'4월'!K25+'5월'!K25+'6월'!K25+'7월'!K25+'8월'!K25+'9월'!K25+'10월'!K25+'11월'!K25+'12월'!K25</f>
        <v>12084</v>
      </c>
      <c r="L25" s="38">
        <f>'1월'!L25+'2월'!L25+'3월'!L25+'4월'!L25+'5월'!L25+'6월'!L25+'7월'!L25+'8월'!L25+'9월'!L25+'10월'!L25+'11월'!L25+'12월'!L25</f>
        <v>590</v>
      </c>
      <c r="M25" s="39">
        <f>'1월'!M25+'2월'!M25+'3월'!M25+'4월'!M25+'5월'!M25+'6월'!M25+'7월'!M25+'8월'!M25+'9월'!M25+'10월'!M25+'11월'!M25+'12월'!M25</f>
        <v>24</v>
      </c>
    </row>
    <row r="26" spans="1:13" x14ac:dyDescent="0.3">
      <c r="A26" s="16" t="s">
        <v>26</v>
      </c>
      <c r="B26" s="31">
        <f t="shared" si="2"/>
        <v>143138</v>
      </c>
      <c r="C26" s="38">
        <f>'1월'!C26+'2월'!C26+'3월'!C26+'4월'!C26+'5월'!C26+'6월'!C26+'7월'!C26+'8월'!C26+'9월'!C26+'10월'!C26+'11월'!C26+'12월'!C26</f>
        <v>111870</v>
      </c>
      <c r="D26" s="38">
        <f>'1월'!D26+'2월'!D26+'3월'!D26+'4월'!D26+'5월'!D26+'6월'!D26+'7월'!D26+'8월'!D26+'9월'!D26+'10월'!D26+'11월'!D26+'12월'!D26</f>
        <v>30067</v>
      </c>
      <c r="E26" s="38">
        <f>'1월'!E26+'2월'!E26+'3월'!E26+'4월'!E26+'5월'!E26+'6월'!E26+'7월'!E26+'8월'!E26+'9월'!E26+'10월'!E26+'11월'!E26+'12월'!E26</f>
        <v>972</v>
      </c>
      <c r="F26" s="39">
        <f>'1월'!F26+'2월'!F26+'3월'!F26+'4월'!F26+'5월'!F26+'6월'!F26+'7월'!F26+'8월'!F26+'9월'!F26+'10월'!F26+'11월'!F26+'12월'!F26</f>
        <v>229</v>
      </c>
      <c r="H26" s="24" t="s">
        <v>56</v>
      </c>
      <c r="I26" s="34">
        <f t="shared" si="3"/>
        <v>112020</v>
      </c>
      <c r="J26" s="38">
        <f>'1월'!J26+'2월'!J26+'3월'!J26+'4월'!J26+'5월'!J26+'6월'!J26+'7월'!J26+'8월'!J26+'9월'!J26+'10월'!J26+'11월'!J26+'12월'!J26</f>
        <v>92670</v>
      </c>
      <c r="K26" s="38">
        <f>'1월'!K26+'2월'!K26+'3월'!K26+'4월'!K26+'5월'!K26+'6월'!K26+'7월'!K26+'8월'!K26+'9월'!K26+'10월'!K26+'11월'!K26+'12월'!K26</f>
        <v>18395</v>
      </c>
      <c r="L26" s="38">
        <f>'1월'!L26+'2월'!L26+'3월'!L26+'4월'!L26+'5월'!L26+'6월'!L26+'7월'!L26+'8월'!L26+'9월'!L26+'10월'!L26+'11월'!L26+'12월'!L26</f>
        <v>791</v>
      </c>
      <c r="M26" s="39">
        <f>'1월'!M26+'2월'!M26+'3월'!M26+'4월'!M26+'5월'!M26+'6월'!M26+'7월'!M26+'8월'!M26+'9월'!M26+'10월'!M26+'11월'!M26+'12월'!M26</f>
        <v>164</v>
      </c>
    </row>
    <row r="27" spans="1:13" x14ac:dyDescent="0.3">
      <c r="A27" s="16" t="s">
        <v>27</v>
      </c>
      <c r="B27" s="31">
        <f t="shared" si="2"/>
        <v>63735</v>
      </c>
      <c r="C27" s="38">
        <f>'1월'!C27+'2월'!C27+'3월'!C27+'4월'!C27+'5월'!C27+'6월'!C27+'7월'!C27+'8월'!C27+'9월'!C27+'10월'!C27+'11월'!C27+'12월'!C27</f>
        <v>50122</v>
      </c>
      <c r="D27" s="38">
        <f>'1월'!D27+'2월'!D27+'3월'!D27+'4월'!D27+'5월'!D27+'6월'!D27+'7월'!D27+'8월'!D27+'9월'!D27+'10월'!D27+'11월'!D27+'12월'!D27</f>
        <v>12808</v>
      </c>
      <c r="E27" s="38">
        <f>'1월'!E27+'2월'!E27+'3월'!E27+'4월'!E27+'5월'!E27+'6월'!E27+'7월'!E27+'8월'!E27+'9월'!E27+'10월'!E27+'11월'!E27+'12월'!E27</f>
        <v>797</v>
      </c>
      <c r="F27" s="39">
        <f>'1월'!F27+'2월'!F27+'3월'!F27+'4월'!F27+'5월'!F27+'6월'!F27+'7월'!F27+'8월'!F27+'9월'!F27+'10월'!F27+'11월'!F27+'12월'!F27</f>
        <v>8</v>
      </c>
      <c r="H27" s="24" t="s">
        <v>57</v>
      </c>
      <c r="I27" s="34">
        <f t="shared" si="3"/>
        <v>297570</v>
      </c>
      <c r="J27" s="38">
        <f>'1월'!J27+'2월'!J27+'3월'!J27+'4월'!J27+'5월'!J27+'6월'!J27+'7월'!J27+'8월'!J27+'9월'!J27+'10월'!J27+'11월'!J27+'12월'!J27</f>
        <v>249130</v>
      </c>
      <c r="K27" s="38">
        <f>'1월'!K27+'2월'!K27+'3월'!K27+'4월'!K27+'5월'!K27+'6월'!K27+'7월'!K27+'8월'!K27+'9월'!K27+'10월'!K27+'11월'!K27+'12월'!K27</f>
        <v>46299</v>
      </c>
      <c r="L27" s="38">
        <f>'1월'!L27+'2월'!L27+'3월'!L27+'4월'!L27+'5월'!L27+'6월'!L27+'7월'!L27+'8월'!L27+'9월'!L27+'10월'!L27+'11월'!L27+'12월'!L27</f>
        <v>1801</v>
      </c>
      <c r="M27" s="39">
        <f>'1월'!M27+'2월'!M27+'3월'!M27+'4월'!M27+'5월'!M27+'6월'!M27+'7월'!M27+'8월'!M27+'9월'!M27+'10월'!M27+'11월'!M27+'12월'!M27</f>
        <v>340</v>
      </c>
    </row>
    <row r="28" spans="1:13" x14ac:dyDescent="0.3">
      <c r="A28" s="16" t="s">
        <v>28</v>
      </c>
      <c r="B28" s="31">
        <f t="shared" si="2"/>
        <v>87590</v>
      </c>
      <c r="C28" s="38">
        <f>'1월'!C28+'2월'!C28+'3월'!C28+'4월'!C28+'5월'!C28+'6월'!C28+'7월'!C28+'8월'!C28+'9월'!C28+'10월'!C28+'11월'!C28+'12월'!C28</f>
        <v>75461</v>
      </c>
      <c r="D28" s="38">
        <f>'1월'!D28+'2월'!D28+'3월'!D28+'4월'!D28+'5월'!D28+'6월'!D28+'7월'!D28+'8월'!D28+'9월'!D28+'10월'!D28+'11월'!D28+'12월'!D28</f>
        <v>11635</v>
      </c>
      <c r="E28" s="38">
        <f>'1월'!E28+'2월'!E28+'3월'!E28+'4월'!E28+'5월'!E28+'6월'!E28+'7월'!E28+'8월'!E28+'9월'!E28+'10월'!E28+'11월'!E28+'12월'!E28</f>
        <v>450</v>
      </c>
      <c r="F28" s="39">
        <f>'1월'!F28+'2월'!F28+'3월'!F28+'4월'!F28+'5월'!F28+'6월'!F28+'7월'!F28+'8월'!F28+'9월'!F28+'10월'!F28+'11월'!F28+'12월'!F28</f>
        <v>44</v>
      </c>
      <c r="H28" s="24" t="s">
        <v>58</v>
      </c>
      <c r="I28" s="34">
        <f t="shared" si="3"/>
        <v>160500</v>
      </c>
      <c r="J28" s="38">
        <f>'1월'!J28+'2월'!J28+'3월'!J28+'4월'!J28+'5월'!J28+'6월'!J28+'7월'!J28+'8월'!J28+'9월'!J28+'10월'!J28+'11월'!J28+'12월'!J28</f>
        <v>133198</v>
      </c>
      <c r="K28" s="38">
        <f>'1월'!K28+'2월'!K28+'3월'!K28+'4월'!K28+'5월'!K28+'6월'!K28+'7월'!K28+'8월'!K28+'9월'!K28+'10월'!K28+'11월'!K28+'12월'!K28</f>
        <v>26347</v>
      </c>
      <c r="L28" s="38">
        <f>'1월'!L28+'2월'!L28+'3월'!L28+'4월'!L28+'5월'!L28+'6월'!L28+'7월'!L28+'8월'!L28+'9월'!L28+'10월'!L28+'11월'!L28+'12월'!L28</f>
        <v>805</v>
      </c>
      <c r="M28" s="39">
        <f>'1월'!M28+'2월'!M28+'3월'!M28+'4월'!M28+'5월'!M28+'6월'!M28+'7월'!M28+'8월'!M28+'9월'!M28+'10월'!M28+'11월'!M28+'12월'!M28</f>
        <v>150</v>
      </c>
    </row>
    <row r="29" spans="1:13" x14ac:dyDescent="0.3">
      <c r="A29" s="16" t="s">
        <v>29</v>
      </c>
      <c r="B29" s="31">
        <f t="shared" si="2"/>
        <v>81468</v>
      </c>
      <c r="C29" s="38">
        <f>'1월'!C29+'2월'!C29+'3월'!C29+'4월'!C29+'5월'!C29+'6월'!C29+'7월'!C29+'8월'!C29+'9월'!C29+'10월'!C29+'11월'!C29+'12월'!C29</f>
        <v>64189</v>
      </c>
      <c r="D29" s="38">
        <f>'1월'!D29+'2월'!D29+'3월'!D29+'4월'!D29+'5월'!D29+'6월'!D29+'7월'!D29+'8월'!D29+'9월'!D29+'10월'!D29+'11월'!D29+'12월'!D29</f>
        <v>16476</v>
      </c>
      <c r="E29" s="38">
        <f>'1월'!E29+'2월'!E29+'3월'!E29+'4월'!E29+'5월'!E29+'6월'!E29+'7월'!E29+'8월'!E29+'9월'!E29+'10월'!E29+'11월'!E29+'12월'!E29</f>
        <v>697</v>
      </c>
      <c r="F29" s="39">
        <f>'1월'!F29+'2월'!F29+'3월'!F29+'4월'!F29+'5월'!F29+'6월'!F29+'7월'!F29+'8월'!F29+'9월'!F29+'10월'!F29+'11월'!F29+'12월'!F29</f>
        <v>106</v>
      </c>
      <c r="H29" s="24" t="s">
        <v>59</v>
      </c>
      <c r="I29" s="34">
        <f t="shared" si="3"/>
        <v>150308</v>
      </c>
      <c r="J29" s="38">
        <f>'1월'!J29+'2월'!J29+'3월'!J29+'4월'!J29+'5월'!J29+'6월'!J29+'7월'!J29+'8월'!J29+'9월'!J29+'10월'!J29+'11월'!J29+'12월'!J29</f>
        <v>114398</v>
      </c>
      <c r="K29" s="38">
        <f>'1월'!K29+'2월'!K29+'3월'!K29+'4월'!K29+'5월'!K29+'6월'!K29+'7월'!K29+'8월'!K29+'9월'!K29+'10월'!K29+'11월'!K29+'12월'!K29</f>
        <v>34692</v>
      </c>
      <c r="L29" s="38">
        <f>'1월'!L29+'2월'!L29+'3월'!L29+'4월'!L29+'5월'!L29+'6월'!L29+'7월'!L29+'8월'!L29+'9월'!L29+'10월'!L29+'11월'!L29+'12월'!L29</f>
        <v>1024</v>
      </c>
      <c r="M29" s="39">
        <f>'1월'!M29+'2월'!M29+'3월'!M29+'4월'!M29+'5월'!M29+'6월'!M29+'7월'!M29+'8월'!M29+'9월'!M29+'10월'!M29+'11월'!M29+'12월'!M29</f>
        <v>194</v>
      </c>
    </row>
    <row r="30" spans="1:13" x14ac:dyDescent="0.3">
      <c r="A30" s="16" t="s">
        <v>30</v>
      </c>
      <c r="B30" s="31">
        <f t="shared" si="2"/>
        <v>43571</v>
      </c>
      <c r="C30" s="38">
        <f>'1월'!C30+'2월'!C30+'3월'!C30+'4월'!C30+'5월'!C30+'6월'!C30+'7월'!C30+'8월'!C30+'9월'!C30+'10월'!C30+'11월'!C30+'12월'!C30</f>
        <v>36161</v>
      </c>
      <c r="D30" s="38">
        <f>'1월'!D30+'2월'!D30+'3월'!D30+'4월'!D30+'5월'!D30+'6월'!D30+'7월'!D30+'8월'!D30+'9월'!D30+'10월'!D30+'11월'!D30+'12월'!D30</f>
        <v>7133</v>
      </c>
      <c r="E30" s="38">
        <f>'1월'!E30+'2월'!E30+'3월'!E30+'4월'!E30+'5월'!E30+'6월'!E30+'7월'!E30+'8월'!E30+'9월'!E30+'10월'!E30+'11월'!E30+'12월'!E30</f>
        <v>260</v>
      </c>
      <c r="F30" s="39">
        <f>'1월'!F30+'2월'!F30+'3월'!F30+'4월'!F30+'5월'!F30+'6월'!F30+'7월'!F30+'8월'!F30+'9월'!F30+'10월'!F30+'11월'!F30+'12월'!F30</f>
        <v>17</v>
      </c>
      <c r="H30" s="24" t="s">
        <v>60</v>
      </c>
      <c r="I30" s="34">
        <f t="shared" si="3"/>
        <v>170468</v>
      </c>
      <c r="J30" s="38">
        <f>'1월'!J30+'2월'!J30+'3월'!J30+'4월'!J30+'5월'!J30+'6월'!J30+'7월'!J30+'8월'!J30+'9월'!J30+'10월'!J30+'11월'!J30+'12월'!J30</f>
        <v>147349</v>
      </c>
      <c r="K30" s="38">
        <f>'1월'!K30+'2월'!K30+'3월'!K30+'4월'!K30+'5월'!K30+'6월'!K30+'7월'!K30+'8월'!K30+'9월'!K30+'10월'!K30+'11월'!K30+'12월'!K30</f>
        <v>21064</v>
      </c>
      <c r="L30" s="38">
        <f>'1월'!L30+'2월'!L30+'3월'!L30+'4월'!L30+'5월'!L30+'6월'!L30+'7월'!L30+'8월'!L30+'9월'!L30+'10월'!L30+'11월'!L30+'12월'!L30</f>
        <v>1854</v>
      </c>
      <c r="M30" s="39">
        <f>'1월'!M30+'2월'!M30+'3월'!M30+'4월'!M30+'5월'!M30+'6월'!M30+'7월'!M30+'8월'!M30+'9월'!M30+'10월'!M30+'11월'!M30+'12월'!M30</f>
        <v>201</v>
      </c>
    </row>
    <row r="31" spans="1:13" ht="17.25" thickBot="1" x14ac:dyDescent="0.35">
      <c r="A31" s="16" t="s">
        <v>31</v>
      </c>
      <c r="B31" s="31">
        <f t="shared" si="2"/>
        <v>49771</v>
      </c>
      <c r="C31" s="38">
        <f>'1월'!C31+'2월'!C31+'3월'!C31+'4월'!C31+'5월'!C31+'6월'!C31+'7월'!C31+'8월'!C31+'9월'!C31+'10월'!C31+'11월'!C31+'12월'!C31</f>
        <v>40775</v>
      </c>
      <c r="D31" s="38">
        <f>'1월'!D31+'2월'!D31+'3월'!D31+'4월'!D31+'5월'!D31+'6월'!D31+'7월'!D31+'8월'!D31+'9월'!D31+'10월'!D31+'11월'!D31+'12월'!D31</f>
        <v>8472</v>
      </c>
      <c r="E31" s="38">
        <f>'1월'!E31+'2월'!E31+'3월'!E31+'4월'!E31+'5월'!E31+'6월'!E31+'7월'!E31+'8월'!E31+'9월'!E31+'10월'!E31+'11월'!E31+'12월'!E31</f>
        <v>446</v>
      </c>
      <c r="F31" s="39">
        <f>'1월'!F31+'2월'!F31+'3월'!F31+'4월'!F31+'5월'!F31+'6월'!F31+'7월'!F31+'8월'!F31+'9월'!F31+'10월'!F31+'11월'!F31+'12월'!F31</f>
        <v>78</v>
      </c>
      <c r="H31" s="25" t="s">
        <v>61</v>
      </c>
      <c r="I31" s="35">
        <f t="shared" si="3"/>
        <v>33188</v>
      </c>
      <c r="J31" s="40">
        <f>'1월'!J31+'2월'!J31+'3월'!J31+'4월'!J31+'5월'!J31+'6월'!J31+'7월'!J31+'8월'!J31+'9월'!J31+'10월'!J31+'11월'!J31+'12월'!J31</f>
        <v>27473</v>
      </c>
      <c r="K31" s="40">
        <f>'1월'!K31+'2월'!K31+'3월'!K31+'4월'!K31+'5월'!K31+'6월'!K31+'7월'!K31+'8월'!K31+'9월'!K31+'10월'!K31+'11월'!K31+'12월'!K31</f>
        <v>5409</v>
      </c>
      <c r="L31" s="40">
        <f>'1월'!L31+'2월'!L31+'3월'!L31+'4월'!L31+'5월'!L31+'6월'!L31+'7월'!L31+'8월'!L31+'9월'!L31+'10월'!L31+'11월'!L31+'12월'!L31</f>
        <v>285</v>
      </c>
      <c r="M31" s="41">
        <f>'1월'!M31+'2월'!M31+'3월'!M31+'4월'!M31+'5월'!M31+'6월'!M31+'7월'!M31+'8월'!M31+'9월'!M31+'10월'!M31+'11월'!M31+'12월'!M31</f>
        <v>21</v>
      </c>
    </row>
    <row r="32" spans="1:13" x14ac:dyDescent="0.3">
      <c r="A32" s="16" t="s">
        <v>32</v>
      </c>
      <c r="B32" s="31">
        <f t="shared" si="2"/>
        <v>51145</v>
      </c>
      <c r="C32" s="38">
        <f>'1월'!C32+'2월'!C32+'3월'!C32+'4월'!C32+'5월'!C32+'6월'!C32+'7월'!C32+'8월'!C32+'9월'!C32+'10월'!C32+'11월'!C32+'12월'!C32</f>
        <v>42229</v>
      </c>
      <c r="D32" s="38">
        <f>'1월'!D32+'2월'!D32+'3월'!D32+'4월'!D32+'5월'!D32+'6월'!D32+'7월'!D32+'8월'!D32+'9월'!D32+'10월'!D32+'11월'!D32+'12월'!D32</f>
        <v>8450</v>
      </c>
      <c r="E32" s="38">
        <f>'1월'!E32+'2월'!E32+'3월'!E32+'4월'!E32+'5월'!E32+'6월'!E32+'7월'!E32+'8월'!E32+'9월'!E32+'10월'!E32+'11월'!E32+'12월'!E32</f>
        <v>413</v>
      </c>
      <c r="F32" s="39">
        <f>'1월'!F32+'2월'!F32+'3월'!F32+'4월'!F32+'5월'!F32+'6월'!F32+'7월'!F32+'8월'!F32+'9월'!F32+'10월'!F32+'11월'!F32+'12월'!F32</f>
        <v>53</v>
      </c>
    </row>
    <row r="33" spans="1:6" x14ac:dyDescent="0.3">
      <c r="A33" s="16" t="s">
        <v>33</v>
      </c>
      <c r="B33" s="31">
        <f t="shared" si="2"/>
        <v>11875</v>
      </c>
      <c r="C33" s="38">
        <f>'1월'!C33+'2월'!C33+'3월'!C33+'4월'!C33+'5월'!C33+'6월'!C33+'7월'!C33+'8월'!C33+'9월'!C33+'10월'!C33+'11월'!C33+'12월'!C33</f>
        <v>9279</v>
      </c>
      <c r="D33" s="38">
        <f>'1월'!D33+'2월'!D33+'3월'!D33+'4월'!D33+'5월'!D33+'6월'!D33+'7월'!D33+'8월'!D33+'9월'!D33+'10월'!D33+'11월'!D33+'12월'!D33</f>
        <v>2499</v>
      </c>
      <c r="E33" s="38">
        <f>'1월'!E33+'2월'!E33+'3월'!E33+'4월'!E33+'5월'!E33+'6월'!E33+'7월'!E33+'8월'!E33+'9월'!E33+'10월'!E33+'11월'!E33+'12월'!E33</f>
        <v>85</v>
      </c>
      <c r="F33" s="39">
        <f>'1월'!F33+'2월'!F33+'3월'!F33+'4월'!F33+'5월'!F33+'6월'!F33+'7월'!F33+'8월'!F33+'9월'!F33+'10월'!F33+'11월'!F33+'12월'!F33</f>
        <v>12</v>
      </c>
    </row>
    <row r="34" spans="1:6" ht="17.25" thickBot="1" x14ac:dyDescent="0.35">
      <c r="A34" s="17" t="s">
        <v>84</v>
      </c>
      <c r="B34" s="32">
        <f t="shared" si="2"/>
        <v>59344</v>
      </c>
      <c r="C34" s="40">
        <f>'1월'!C34+'2월'!C34+'3월'!C34+'4월'!C34+'5월'!C34+'6월'!C34+'7월'!C34+'8월'!C34+'9월'!C34+'10월'!C34+'11월'!C34+'12월'!C34</f>
        <v>50321</v>
      </c>
      <c r="D34" s="40">
        <f>'1월'!D34+'2월'!D34+'3월'!D34+'4월'!D34+'5월'!D34+'6월'!D34+'7월'!D34+'8월'!D34+'9월'!D34+'10월'!D34+'11월'!D34+'12월'!D34</f>
        <v>8579</v>
      </c>
      <c r="E34" s="40">
        <f>'1월'!E34+'2월'!E34+'3월'!E34+'4월'!E34+'5월'!E34+'6월'!E34+'7월'!E34+'8월'!E34+'9월'!E34+'10월'!E34+'11월'!E34+'12월'!E34</f>
        <v>396</v>
      </c>
      <c r="F34" s="41">
        <f>'1월'!F34+'2월'!F34+'3월'!F34+'4월'!F34+'5월'!F34+'6월'!F34+'7월'!F34+'8월'!F34+'9월'!F34+'10월'!F34+'11월'!F34+'12월'!F34</f>
        <v>48</v>
      </c>
    </row>
    <row r="35" spans="1:6" x14ac:dyDescent="0.3">
      <c r="C35" s="37"/>
      <c r="D35" s="37"/>
      <c r="E35" s="37"/>
      <c r="F35" s="37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78</v>
      </c>
      <c r="B1" s="70"/>
      <c r="C1" s="70"/>
      <c r="D1" s="70"/>
      <c r="E1" s="70"/>
      <c r="F1" s="70"/>
      <c r="H1" s="71" t="s">
        <v>79</v>
      </c>
      <c r="I1" s="71"/>
      <c r="J1" s="71"/>
      <c r="K1" s="71"/>
      <c r="L1" s="71"/>
      <c r="M1" s="71"/>
      <c r="O1" s="72" t="s">
        <v>115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80</v>
      </c>
      <c r="B1" s="70"/>
      <c r="C1" s="70"/>
      <c r="D1" s="70"/>
      <c r="E1" s="70"/>
      <c r="F1" s="70"/>
      <c r="H1" s="71" t="s">
        <v>81</v>
      </c>
      <c r="I1" s="71"/>
      <c r="J1" s="71"/>
      <c r="K1" s="71"/>
      <c r="L1" s="71"/>
      <c r="M1" s="71"/>
      <c r="O1" s="72" t="s">
        <v>116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82</v>
      </c>
      <c r="B1" s="70"/>
      <c r="C1" s="70"/>
      <c r="D1" s="70"/>
      <c r="E1" s="70"/>
      <c r="F1" s="70"/>
      <c r="H1" s="71" t="s">
        <v>83</v>
      </c>
      <c r="I1" s="71"/>
      <c r="J1" s="71"/>
      <c r="K1" s="71"/>
      <c r="L1" s="71"/>
      <c r="M1" s="71"/>
      <c r="O1" s="72" t="s">
        <v>117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9" style="1" bestFit="1" customWidth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85</v>
      </c>
      <c r="B1" s="70"/>
      <c r="C1" s="70"/>
      <c r="D1" s="70"/>
      <c r="E1" s="70"/>
      <c r="F1" s="70"/>
      <c r="H1" s="71" t="s">
        <v>86</v>
      </c>
      <c r="I1" s="71"/>
      <c r="J1" s="71"/>
      <c r="K1" s="71"/>
      <c r="L1" s="71"/>
      <c r="M1" s="71"/>
      <c r="O1" s="72" t="s">
        <v>92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>SUM(D5:D34)</f>
        <v>0</v>
      </c>
      <c r="E4" s="20">
        <f>SUM(E5:E34)</f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0">SUM(J5:J31)</f>
        <v>0</v>
      </c>
      <c r="K4" s="29">
        <f t="shared" si="0"/>
        <v>0</v>
      </c>
      <c r="L4" s="29">
        <f t="shared" si="0"/>
        <v>0</v>
      </c>
      <c r="M4" s="30">
        <f t="shared" si="0"/>
        <v>0</v>
      </c>
      <c r="O4" s="54" t="s">
        <v>35</v>
      </c>
      <c r="P4" s="55">
        <f>SUM(Q4:T4)</f>
        <v>0</v>
      </c>
      <c r="Q4" s="55">
        <f t="shared" ref="Q4:T4" si="1">SUM(Q5:Q31)</f>
        <v>0</v>
      </c>
      <c r="R4" s="55">
        <f t="shared" si="1"/>
        <v>0</v>
      </c>
      <c r="S4" s="55">
        <f t="shared" si="1"/>
        <v>0</v>
      </c>
      <c r="T4" s="56">
        <f t="shared" si="1"/>
        <v>0</v>
      </c>
    </row>
    <row r="5" spans="1:20" x14ac:dyDescent="0.3">
      <c r="A5" s="42" t="s">
        <v>5</v>
      </c>
      <c r="B5" s="43">
        <f t="shared" ref="B5:B33" si="2">SUM(C5:F5)</f>
        <v>0</v>
      </c>
      <c r="C5" s="44"/>
      <c r="D5" s="44"/>
      <c r="E5" s="45"/>
      <c r="F5" s="46"/>
      <c r="H5" s="23" t="s">
        <v>36</v>
      </c>
      <c r="I5" s="36">
        <f t="shared" ref="I5:I31" si="3">SUM(J5:M5)</f>
        <v>0</v>
      </c>
      <c r="J5" s="4"/>
      <c r="K5" s="4"/>
      <c r="L5" s="5"/>
      <c r="M5" s="12"/>
      <c r="O5" s="57" t="s">
        <v>96</v>
      </c>
      <c r="P5" s="58">
        <f t="shared" ref="P5:P15" si="4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2"/>
        <v>0</v>
      </c>
      <c r="C6" s="3"/>
      <c r="D6" s="2"/>
      <c r="E6" s="2"/>
      <c r="F6" s="9"/>
      <c r="H6" s="24" t="s">
        <v>37</v>
      </c>
      <c r="I6" s="34">
        <f t="shared" si="3"/>
        <v>0</v>
      </c>
      <c r="J6" s="3"/>
      <c r="K6" s="3"/>
      <c r="L6" s="2"/>
      <c r="M6" s="9"/>
      <c r="O6" s="57" t="s">
        <v>97</v>
      </c>
      <c r="P6" s="58">
        <f t="shared" si="4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2"/>
        <v>0</v>
      </c>
      <c r="C7" s="3"/>
      <c r="D7" s="3"/>
      <c r="E7" s="2"/>
      <c r="F7" s="9"/>
      <c r="H7" s="24" t="s">
        <v>38</v>
      </c>
      <c r="I7" s="34">
        <f t="shared" si="3"/>
        <v>0</v>
      </c>
      <c r="J7" s="3"/>
      <c r="K7" s="3"/>
      <c r="L7" s="2"/>
      <c r="M7" s="9"/>
      <c r="O7" s="57" t="s">
        <v>98</v>
      </c>
      <c r="P7" s="58">
        <f t="shared" si="4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2"/>
        <v>0</v>
      </c>
      <c r="C8" s="3"/>
      <c r="D8" s="3"/>
      <c r="E8" s="2"/>
      <c r="F8" s="9"/>
      <c r="H8" s="24" t="s">
        <v>39</v>
      </c>
      <c r="I8" s="34">
        <f t="shared" si="3"/>
        <v>0</v>
      </c>
      <c r="J8" s="3"/>
      <c r="K8" s="3"/>
      <c r="L8" s="2"/>
      <c r="M8" s="9"/>
      <c r="O8" s="57" t="s">
        <v>99</v>
      </c>
      <c r="P8" s="58">
        <f t="shared" si="4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2"/>
        <v>0</v>
      </c>
      <c r="C9" s="3"/>
      <c r="D9" s="3"/>
      <c r="E9" s="2"/>
      <c r="F9" s="9"/>
      <c r="H9" s="24" t="s">
        <v>40</v>
      </c>
      <c r="I9" s="34">
        <f t="shared" si="3"/>
        <v>0</v>
      </c>
      <c r="J9" s="3"/>
      <c r="K9" s="3"/>
      <c r="L9" s="2"/>
      <c r="M9" s="9"/>
      <c r="O9" s="57" t="s">
        <v>100</v>
      </c>
      <c r="P9" s="58">
        <f t="shared" si="4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2"/>
        <v>0</v>
      </c>
      <c r="C10" s="3"/>
      <c r="D10" s="3"/>
      <c r="E10" s="2"/>
      <c r="F10" s="9"/>
      <c r="H10" s="24" t="s">
        <v>41</v>
      </c>
      <c r="I10" s="34">
        <f t="shared" si="3"/>
        <v>0</v>
      </c>
      <c r="J10" s="3"/>
      <c r="K10" s="3"/>
      <c r="L10" s="2"/>
      <c r="M10" s="9"/>
      <c r="O10" s="57" t="s">
        <v>101</v>
      </c>
      <c r="P10" s="58">
        <f t="shared" si="4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2"/>
        <v>0</v>
      </c>
      <c r="C11" s="3"/>
      <c r="D11" s="3"/>
      <c r="E11" s="2"/>
      <c r="F11" s="9"/>
      <c r="H11" s="24" t="s">
        <v>42</v>
      </c>
      <c r="I11" s="34">
        <f t="shared" si="3"/>
        <v>0</v>
      </c>
      <c r="J11" s="3"/>
      <c r="K11" s="3"/>
      <c r="L11" s="2"/>
      <c r="M11" s="9"/>
      <c r="O11" s="57" t="s">
        <v>102</v>
      </c>
      <c r="P11" s="58">
        <f t="shared" si="4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2"/>
        <v>0</v>
      </c>
      <c r="C12" s="3"/>
      <c r="D12" s="3"/>
      <c r="E12" s="2"/>
      <c r="F12" s="9"/>
      <c r="H12" s="24" t="s">
        <v>43</v>
      </c>
      <c r="I12" s="34">
        <f t="shared" si="3"/>
        <v>0</v>
      </c>
      <c r="J12" s="3"/>
      <c r="K12" s="3"/>
      <c r="L12" s="2"/>
      <c r="M12" s="9"/>
      <c r="O12" s="57" t="s">
        <v>103</v>
      </c>
      <c r="P12" s="58">
        <f t="shared" si="4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2"/>
        <v>0</v>
      </c>
      <c r="C13" s="3"/>
      <c r="D13" s="3"/>
      <c r="E13" s="2"/>
      <c r="F13" s="9"/>
      <c r="H13" s="24" t="s">
        <v>44</v>
      </c>
      <c r="I13" s="34">
        <f t="shared" si="3"/>
        <v>0</v>
      </c>
      <c r="J13" s="3"/>
      <c r="K13" s="3"/>
      <c r="L13" s="2"/>
      <c r="M13" s="9"/>
      <c r="O13" s="57" t="s">
        <v>104</v>
      </c>
      <c r="P13" s="58">
        <f t="shared" si="4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2"/>
        <v>0</v>
      </c>
      <c r="C14" s="3"/>
      <c r="D14" s="3"/>
      <c r="E14" s="2"/>
      <c r="F14" s="9"/>
      <c r="H14" s="24" t="s">
        <v>45</v>
      </c>
      <c r="I14" s="34">
        <f t="shared" si="3"/>
        <v>0</v>
      </c>
      <c r="J14" s="3"/>
      <c r="K14" s="3"/>
      <c r="L14" s="2"/>
      <c r="M14" s="9"/>
      <c r="O14" s="57" t="s">
        <v>93</v>
      </c>
      <c r="P14" s="58">
        <f t="shared" si="4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2"/>
        <v>0</v>
      </c>
      <c r="C15" s="3"/>
      <c r="D15" s="3"/>
      <c r="E15" s="2"/>
      <c r="F15" s="9"/>
      <c r="H15" s="24" t="s">
        <v>46</v>
      </c>
      <c r="I15" s="34">
        <f t="shared" si="3"/>
        <v>0</v>
      </c>
      <c r="J15" s="3"/>
      <c r="K15" s="3"/>
      <c r="L15" s="2"/>
      <c r="M15" s="9"/>
      <c r="O15" s="59" t="s">
        <v>94</v>
      </c>
      <c r="P15" s="60">
        <f t="shared" si="4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2"/>
        <v>0</v>
      </c>
      <c r="C16" s="3"/>
      <c r="D16" s="3"/>
      <c r="E16" s="2"/>
      <c r="F16" s="9"/>
      <c r="H16" s="24" t="s">
        <v>47</v>
      </c>
      <c r="I16" s="34">
        <f t="shared" si="3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2"/>
        <v>0</v>
      </c>
      <c r="C17" s="3"/>
      <c r="D17" s="3"/>
      <c r="E17" s="2"/>
      <c r="F17" s="9"/>
      <c r="H17" s="24" t="s">
        <v>48</v>
      </c>
      <c r="I17" s="34">
        <f t="shared" si="3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2"/>
        <v>0</v>
      </c>
      <c r="C18" s="3"/>
      <c r="D18" s="3"/>
      <c r="E18" s="2"/>
      <c r="F18" s="9"/>
      <c r="H18" s="24" t="s">
        <v>49</v>
      </c>
      <c r="I18" s="34">
        <f t="shared" si="3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2"/>
        <v>0</v>
      </c>
      <c r="C19" s="3"/>
      <c r="D19" s="3"/>
      <c r="E19" s="2"/>
      <c r="F19" s="9"/>
      <c r="H19" s="24" t="s">
        <v>50</v>
      </c>
      <c r="I19" s="34">
        <f t="shared" si="3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2"/>
        <v>0</v>
      </c>
      <c r="C20" s="3"/>
      <c r="D20" s="3"/>
      <c r="E20" s="2"/>
      <c r="F20" s="9"/>
      <c r="H20" s="24" t="s">
        <v>51</v>
      </c>
      <c r="I20" s="34">
        <f t="shared" si="3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2"/>
        <v>0</v>
      </c>
      <c r="C21" s="3"/>
      <c r="D21" s="3"/>
      <c r="E21" s="2"/>
      <c r="F21" s="9"/>
      <c r="H21" s="24" t="s">
        <v>52</v>
      </c>
      <c r="I21" s="34">
        <f t="shared" si="3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2"/>
        <v>0</v>
      </c>
      <c r="C22" s="3"/>
      <c r="D22" s="3"/>
      <c r="E22" s="2"/>
      <c r="F22" s="9"/>
      <c r="H22" s="24" t="s">
        <v>53</v>
      </c>
      <c r="I22" s="34">
        <f t="shared" si="3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2"/>
        <v>0</v>
      </c>
      <c r="C23" s="3"/>
      <c r="D23" s="3"/>
      <c r="E23" s="2"/>
      <c r="F23" s="9"/>
      <c r="H23" s="24" t="s">
        <v>54</v>
      </c>
      <c r="I23" s="34">
        <f t="shared" si="3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2"/>
        <v>0</v>
      </c>
      <c r="C24" s="3"/>
      <c r="D24" s="3"/>
      <c r="E24" s="2"/>
      <c r="F24" s="9"/>
      <c r="H24" s="24" t="s">
        <v>55</v>
      </c>
      <c r="I24" s="34">
        <f t="shared" si="3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2"/>
        <v>0</v>
      </c>
      <c r="C25" s="3"/>
      <c r="D25" s="3"/>
      <c r="E25" s="2"/>
      <c r="F25" s="9"/>
      <c r="H25" s="24" t="s">
        <v>19</v>
      </c>
      <c r="I25" s="34">
        <f t="shared" si="3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2"/>
        <v>0</v>
      </c>
      <c r="C26" s="3"/>
      <c r="D26" s="3"/>
      <c r="E26" s="2"/>
      <c r="F26" s="9"/>
      <c r="H26" s="24" t="s">
        <v>56</v>
      </c>
      <c r="I26" s="34">
        <f t="shared" si="3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2"/>
        <v>0</v>
      </c>
      <c r="C27" s="3"/>
      <c r="D27" s="3"/>
      <c r="E27" s="2"/>
      <c r="F27" s="9"/>
      <c r="H27" s="24" t="s">
        <v>57</v>
      </c>
      <c r="I27" s="34">
        <f t="shared" si="3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2"/>
        <v>0</v>
      </c>
      <c r="C28" s="3"/>
      <c r="D28" s="3"/>
      <c r="E28" s="2"/>
      <c r="F28" s="9"/>
      <c r="H28" s="24" t="s">
        <v>58</v>
      </c>
      <c r="I28" s="34">
        <f t="shared" si="3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2"/>
        <v>0</v>
      </c>
      <c r="C29" s="3"/>
      <c r="D29" s="3"/>
      <c r="E29" s="2"/>
      <c r="F29" s="9"/>
      <c r="H29" s="24" t="s">
        <v>59</v>
      </c>
      <c r="I29" s="34">
        <f t="shared" si="3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2"/>
        <v>0</v>
      </c>
      <c r="C30" s="3"/>
      <c r="D30" s="3"/>
      <c r="E30" s="2"/>
      <c r="F30" s="9"/>
      <c r="H30" s="24" t="s">
        <v>60</v>
      </c>
      <c r="I30" s="34">
        <f t="shared" si="3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2"/>
        <v>0</v>
      </c>
      <c r="C31" s="3"/>
      <c r="D31" s="3"/>
      <c r="E31" s="2"/>
      <c r="F31" s="9"/>
      <c r="H31" s="25" t="s">
        <v>61</v>
      </c>
      <c r="I31" s="35">
        <f t="shared" si="3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2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2"/>
        <v>0</v>
      </c>
      <c r="C33" s="47"/>
      <c r="D33" s="47"/>
      <c r="E33" s="47"/>
      <c r="F33" s="48"/>
    </row>
    <row r="34" spans="1:6" ht="17.25" thickBot="1" x14ac:dyDescent="0.35">
      <c r="A34" s="17" t="s">
        <v>87</v>
      </c>
      <c r="B34" s="32">
        <f>SUM(C34:F34)</f>
        <v>0</v>
      </c>
      <c r="C34" s="49"/>
      <c r="D34" s="49"/>
      <c r="E34" s="49"/>
      <c r="F34" s="50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zoomScale="85" zoomScaleNormal="85"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62</v>
      </c>
      <c r="B1" s="70"/>
      <c r="C1" s="70"/>
      <c r="D1" s="70"/>
      <c r="E1" s="70"/>
      <c r="F1" s="70"/>
      <c r="H1" s="71" t="s">
        <v>63</v>
      </c>
      <c r="I1" s="71"/>
      <c r="J1" s="71"/>
      <c r="K1" s="71"/>
      <c r="L1" s="71"/>
      <c r="M1" s="71"/>
      <c r="O1" s="72" t="s">
        <v>95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803800</v>
      </c>
      <c r="C4" s="20">
        <f>SUM(C5:C34)</f>
        <v>633801</v>
      </c>
      <c r="D4" s="20">
        <f t="shared" ref="D4:F4" si="0">SUM(D5:D34)</f>
        <v>163122</v>
      </c>
      <c r="E4" s="20">
        <f t="shared" si="0"/>
        <v>6013</v>
      </c>
      <c r="F4" s="21">
        <f t="shared" si="0"/>
        <v>864</v>
      </c>
      <c r="H4" s="28" t="s">
        <v>35</v>
      </c>
      <c r="I4" s="29">
        <f>SUM(J4:M4)</f>
        <v>681513</v>
      </c>
      <c r="J4" s="29">
        <f t="shared" ref="J4:M4" si="1">SUM(J5:J31)</f>
        <v>548549</v>
      </c>
      <c r="K4" s="29">
        <f t="shared" si="1"/>
        <v>127210</v>
      </c>
      <c r="L4" s="29">
        <f t="shared" si="1"/>
        <v>5058</v>
      </c>
      <c r="M4" s="30">
        <f t="shared" si="1"/>
        <v>696</v>
      </c>
      <c r="O4" s="54" t="s">
        <v>35</v>
      </c>
      <c r="P4" s="55">
        <f>SUM(Q4:T4)</f>
        <v>318350</v>
      </c>
      <c r="Q4" s="55">
        <f t="shared" ref="Q4:T4" si="2">SUM(Q5:Q31)</f>
        <v>251092</v>
      </c>
      <c r="R4" s="55">
        <f t="shared" si="2"/>
        <v>64164</v>
      </c>
      <c r="S4" s="55">
        <f t="shared" si="2"/>
        <v>2718</v>
      </c>
      <c r="T4" s="56">
        <f t="shared" si="2"/>
        <v>376</v>
      </c>
    </row>
    <row r="5" spans="1:20" x14ac:dyDescent="0.3">
      <c r="A5" s="42" t="s">
        <v>5</v>
      </c>
      <c r="B5" s="43">
        <f t="shared" ref="B5:B34" si="3">SUM(C5:F5)</f>
        <v>12668</v>
      </c>
      <c r="C5" s="44">
        <v>9881</v>
      </c>
      <c r="D5" s="44">
        <v>2618</v>
      </c>
      <c r="E5" s="45">
        <v>156</v>
      </c>
      <c r="F5" s="46">
        <v>13</v>
      </c>
      <c r="H5" s="23" t="s">
        <v>36</v>
      </c>
      <c r="I5" s="36">
        <f t="shared" ref="I5:I31" si="4">SUM(J5:M5)</f>
        <v>8351</v>
      </c>
      <c r="J5" s="4">
        <v>5396</v>
      </c>
      <c r="K5" s="4">
        <v>2870</v>
      </c>
      <c r="L5" s="5">
        <v>69</v>
      </c>
      <c r="M5" s="12">
        <v>16</v>
      </c>
      <c r="O5" s="57" t="s">
        <v>96</v>
      </c>
      <c r="P5" s="58">
        <f t="shared" ref="P5:P13" si="5">SUM(Q5:T5)</f>
        <v>23588</v>
      </c>
      <c r="Q5" s="4">
        <v>19096</v>
      </c>
      <c r="R5" s="4">
        <v>4195</v>
      </c>
      <c r="S5" s="4">
        <v>281</v>
      </c>
      <c r="T5" s="12">
        <v>16</v>
      </c>
    </row>
    <row r="6" spans="1:20" x14ac:dyDescent="0.3">
      <c r="A6" s="16" t="s">
        <v>6</v>
      </c>
      <c r="B6" s="31">
        <f t="shared" si="3"/>
        <v>3303</v>
      </c>
      <c r="C6" s="3">
        <v>2594</v>
      </c>
      <c r="D6" s="2">
        <v>668</v>
      </c>
      <c r="E6" s="2">
        <v>37</v>
      </c>
      <c r="F6" s="9">
        <v>4</v>
      </c>
      <c r="H6" s="24" t="s">
        <v>37</v>
      </c>
      <c r="I6" s="34">
        <f t="shared" si="4"/>
        <v>7105</v>
      </c>
      <c r="J6" s="3">
        <v>5844</v>
      </c>
      <c r="K6" s="3">
        <v>1154</v>
      </c>
      <c r="L6" s="2">
        <v>103</v>
      </c>
      <c r="M6" s="9">
        <v>4</v>
      </c>
      <c r="O6" s="57" t="s">
        <v>97</v>
      </c>
      <c r="P6" s="58">
        <f t="shared" si="5"/>
        <v>16323</v>
      </c>
      <c r="Q6" s="4">
        <v>12821</v>
      </c>
      <c r="R6" s="4">
        <v>3295</v>
      </c>
      <c r="S6" s="4">
        <v>192</v>
      </c>
      <c r="T6" s="12">
        <v>15</v>
      </c>
    </row>
    <row r="7" spans="1:20" x14ac:dyDescent="0.3">
      <c r="A7" s="16" t="s">
        <v>7</v>
      </c>
      <c r="B7" s="31">
        <f t="shared" si="3"/>
        <v>17937</v>
      </c>
      <c r="C7" s="3">
        <v>14035</v>
      </c>
      <c r="D7" s="3">
        <v>3732</v>
      </c>
      <c r="E7" s="2">
        <v>129</v>
      </c>
      <c r="F7" s="9">
        <v>41</v>
      </c>
      <c r="H7" s="24" t="s">
        <v>38</v>
      </c>
      <c r="I7" s="34">
        <f t="shared" si="4"/>
        <v>31999</v>
      </c>
      <c r="J7" s="3">
        <v>25433</v>
      </c>
      <c r="K7" s="3">
        <v>6269</v>
      </c>
      <c r="L7" s="2">
        <v>259</v>
      </c>
      <c r="M7" s="9">
        <v>38</v>
      </c>
      <c r="O7" s="57" t="s">
        <v>98</v>
      </c>
      <c r="P7" s="58">
        <f t="shared" si="5"/>
        <v>28276</v>
      </c>
      <c r="Q7" s="4">
        <v>20713</v>
      </c>
      <c r="R7" s="4">
        <v>7317</v>
      </c>
      <c r="S7" s="4">
        <v>224</v>
      </c>
      <c r="T7" s="12">
        <v>22</v>
      </c>
    </row>
    <row r="8" spans="1:20" x14ac:dyDescent="0.3">
      <c r="A8" s="16" t="s">
        <v>8</v>
      </c>
      <c r="B8" s="31">
        <f t="shared" si="3"/>
        <v>36268</v>
      </c>
      <c r="C8" s="3">
        <v>28571</v>
      </c>
      <c r="D8" s="3">
        <v>7415</v>
      </c>
      <c r="E8" s="2">
        <v>269</v>
      </c>
      <c r="F8" s="9">
        <v>13</v>
      </c>
      <c r="H8" s="24" t="s">
        <v>39</v>
      </c>
      <c r="I8" s="34">
        <f t="shared" si="4"/>
        <v>12588</v>
      </c>
      <c r="J8" s="3">
        <v>10451</v>
      </c>
      <c r="K8" s="3">
        <v>1999</v>
      </c>
      <c r="L8" s="2">
        <v>105</v>
      </c>
      <c r="M8" s="9">
        <v>33</v>
      </c>
      <c r="O8" s="57" t="s">
        <v>99</v>
      </c>
      <c r="P8" s="58">
        <f t="shared" si="5"/>
        <v>43490</v>
      </c>
      <c r="Q8" s="4">
        <v>34676</v>
      </c>
      <c r="R8" s="4">
        <v>8418</v>
      </c>
      <c r="S8" s="4">
        <v>325</v>
      </c>
      <c r="T8" s="12">
        <v>71</v>
      </c>
    </row>
    <row r="9" spans="1:20" x14ac:dyDescent="0.3">
      <c r="A9" s="16" t="s">
        <v>9</v>
      </c>
      <c r="B9" s="31">
        <f t="shared" si="3"/>
        <v>45899</v>
      </c>
      <c r="C9" s="3">
        <v>35653</v>
      </c>
      <c r="D9" s="3">
        <v>9836</v>
      </c>
      <c r="E9" s="2">
        <v>331</v>
      </c>
      <c r="F9" s="9">
        <v>79</v>
      </c>
      <c r="H9" s="24" t="s">
        <v>40</v>
      </c>
      <c r="I9" s="34">
        <f t="shared" si="4"/>
        <v>25445</v>
      </c>
      <c r="J9" s="3">
        <v>20514</v>
      </c>
      <c r="K9" s="3">
        <v>4764</v>
      </c>
      <c r="L9" s="2">
        <v>145</v>
      </c>
      <c r="M9" s="9">
        <v>22</v>
      </c>
      <c r="O9" s="57" t="s">
        <v>100</v>
      </c>
      <c r="P9" s="58">
        <f t="shared" si="5"/>
        <v>46583</v>
      </c>
      <c r="Q9" s="4">
        <v>36861</v>
      </c>
      <c r="R9" s="4">
        <v>9350</v>
      </c>
      <c r="S9" s="4">
        <v>313</v>
      </c>
      <c r="T9" s="12">
        <v>59</v>
      </c>
    </row>
    <row r="10" spans="1:20" x14ac:dyDescent="0.3">
      <c r="A10" s="16" t="s">
        <v>10</v>
      </c>
      <c r="B10" s="31">
        <f t="shared" si="3"/>
        <v>30782</v>
      </c>
      <c r="C10" s="3">
        <v>23595</v>
      </c>
      <c r="D10" s="3">
        <v>6938</v>
      </c>
      <c r="E10" s="2">
        <v>214</v>
      </c>
      <c r="F10" s="9">
        <v>35</v>
      </c>
      <c r="H10" s="24" t="s">
        <v>41</v>
      </c>
      <c r="I10" s="34">
        <f t="shared" si="4"/>
        <v>12964</v>
      </c>
      <c r="J10" s="3">
        <v>9994</v>
      </c>
      <c r="K10" s="3">
        <v>2796</v>
      </c>
      <c r="L10" s="2">
        <v>134</v>
      </c>
      <c r="M10" s="9">
        <v>40</v>
      </c>
      <c r="O10" s="57" t="s">
        <v>101</v>
      </c>
      <c r="P10" s="58">
        <f t="shared" si="5"/>
        <v>41084</v>
      </c>
      <c r="Q10" s="4">
        <v>32750</v>
      </c>
      <c r="R10" s="4">
        <v>7898</v>
      </c>
      <c r="S10" s="4">
        <v>377</v>
      </c>
      <c r="T10" s="12">
        <v>59</v>
      </c>
    </row>
    <row r="11" spans="1:20" x14ac:dyDescent="0.3">
      <c r="A11" s="16" t="s">
        <v>11</v>
      </c>
      <c r="B11" s="31">
        <f t="shared" si="3"/>
        <v>70685</v>
      </c>
      <c r="C11" s="3">
        <v>56107</v>
      </c>
      <c r="D11" s="3">
        <v>13844</v>
      </c>
      <c r="E11" s="2">
        <v>638</v>
      </c>
      <c r="F11" s="9">
        <v>96</v>
      </c>
      <c r="H11" s="24" t="s">
        <v>42</v>
      </c>
      <c r="I11" s="34">
        <f t="shared" si="4"/>
        <v>11947</v>
      </c>
      <c r="J11" s="3">
        <v>9386</v>
      </c>
      <c r="K11" s="3">
        <v>2408</v>
      </c>
      <c r="L11" s="2">
        <v>120</v>
      </c>
      <c r="M11" s="9">
        <v>33</v>
      </c>
      <c r="O11" s="57" t="s">
        <v>102</v>
      </c>
      <c r="P11" s="58">
        <f t="shared" si="5"/>
        <v>21681</v>
      </c>
      <c r="Q11" s="4">
        <v>17137</v>
      </c>
      <c r="R11" s="4">
        <v>4334</v>
      </c>
      <c r="S11" s="4">
        <v>180</v>
      </c>
      <c r="T11" s="12">
        <v>30</v>
      </c>
    </row>
    <row r="12" spans="1:20" x14ac:dyDescent="0.3">
      <c r="A12" s="16" t="s">
        <v>12</v>
      </c>
      <c r="B12" s="31">
        <f t="shared" si="3"/>
        <v>35965</v>
      </c>
      <c r="C12" s="3">
        <v>26394</v>
      </c>
      <c r="D12" s="3">
        <v>9371</v>
      </c>
      <c r="E12" s="2">
        <v>179</v>
      </c>
      <c r="F12" s="9">
        <v>21</v>
      </c>
      <c r="H12" s="24" t="s">
        <v>43</v>
      </c>
      <c r="I12" s="34">
        <f t="shared" si="4"/>
        <v>10378</v>
      </c>
      <c r="J12" s="3">
        <v>7886</v>
      </c>
      <c r="K12" s="3">
        <v>2361</v>
      </c>
      <c r="L12" s="2">
        <v>111</v>
      </c>
      <c r="M12" s="9">
        <v>20</v>
      </c>
      <c r="O12" s="57" t="s">
        <v>103</v>
      </c>
      <c r="P12" s="58">
        <f t="shared" si="5"/>
        <v>31287</v>
      </c>
      <c r="Q12" s="4">
        <v>25145</v>
      </c>
      <c r="R12" s="4">
        <v>5909</v>
      </c>
      <c r="S12" s="4">
        <v>190</v>
      </c>
      <c r="T12" s="12">
        <v>43</v>
      </c>
    </row>
    <row r="13" spans="1:20" x14ac:dyDescent="0.3">
      <c r="A13" s="16" t="s">
        <v>13</v>
      </c>
      <c r="B13" s="31">
        <f t="shared" si="3"/>
        <v>34336</v>
      </c>
      <c r="C13" s="3">
        <v>26848</v>
      </c>
      <c r="D13" s="3">
        <v>7005</v>
      </c>
      <c r="E13" s="2">
        <v>444</v>
      </c>
      <c r="F13" s="9">
        <v>39</v>
      </c>
      <c r="H13" s="24" t="s">
        <v>44</v>
      </c>
      <c r="I13" s="34">
        <f t="shared" si="4"/>
        <v>17778</v>
      </c>
      <c r="J13" s="3">
        <v>13749</v>
      </c>
      <c r="K13" s="3">
        <v>3838</v>
      </c>
      <c r="L13" s="2">
        <v>177</v>
      </c>
      <c r="M13" s="9">
        <v>14</v>
      </c>
      <c r="O13" s="57" t="s">
        <v>104</v>
      </c>
      <c r="P13" s="58">
        <f t="shared" si="5"/>
        <v>22174</v>
      </c>
      <c r="Q13" s="4">
        <v>17568</v>
      </c>
      <c r="R13" s="4">
        <v>4256</v>
      </c>
      <c r="S13" s="4">
        <v>326</v>
      </c>
      <c r="T13" s="12">
        <v>24</v>
      </c>
    </row>
    <row r="14" spans="1:20" x14ac:dyDescent="0.3">
      <c r="A14" s="16" t="s">
        <v>14</v>
      </c>
      <c r="B14" s="31">
        <f t="shared" si="3"/>
        <v>78423</v>
      </c>
      <c r="C14" s="3">
        <v>64660</v>
      </c>
      <c r="D14" s="3">
        <v>13278</v>
      </c>
      <c r="E14" s="2">
        <v>427</v>
      </c>
      <c r="F14" s="9">
        <v>58</v>
      </c>
      <c r="H14" s="24" t="s">
        <v>45</v>
      </c>
      <c r="I14" s="34">
        <f t="shared" si="4"/>
        <v>35252</v>
      </c>
      <c r="J14" s="3">
        <v>27402</v>
      </c>
      <c r="K14" s="3">
        <v>7511</v>
      </c>
      <c r="L14" s="2">
        <v>290</v>
      </c>
      <c r="M14" s="9">
        <v>49</v>
      </c>
      <c r="O14" s="57" t="s">
        <v>93</v>
      </c>
      <c r="P14" s="58">
        <f t="shared" ref="P14:P15" si="6">SUM(Q14:T14)</f>
        <v>24082</v>
      </c>
      <c r="Q14" s="4">
        <v>19192</v>
      </c>
      <c r="R14" s="4">
        <v>4700</v>
      </c>
      <c r="S14" s="5">
        <v>169</v>
      </c>
      <c r="T14" s="12">
        <v>21</v>
      </c>
    </row>
    <row r="15" spans="1:20" ht="17.25" thickBot="1" x14ac:dyDescent="0.35">
      <c r="A15" s="16" t="s">
        <v>15</v>
      </c>
      <c r="B15" s="31">
        <f t="shared" si="3"/>
        <v>23256</v>
      </c>
      <c r="C15" s="3">
        <v>16979</v>
      </c>
      <c r="D15" s="3">
        <v>6054</v>
      </c>
      <c r="E15" s="2">
        <v>160</v>
      </c>
      <c r="F15" s="9">
        <v>63</v>
      </c>
      <c r="H15" s="24" t="s">
        <v>46</v>
      </c>
      <c r="I15" s="34">
        <f t="shared" si="4"/>
        <v>24142</v>
      </c>
      <c r="J15" s="3">
        <v>18793</v>
      </c>
      <c r="K15" s="3">
        <v>5116</v>
      </c>
      <c r="L15" s="2">
        <v>218</v>
      </c>
      <c r="M15" s="9">
        <v>15</v>
      </c>
      <c r="O15" s="59" t="s">
        <v>94</v>
      </c>
      <c r="P15" s="60">
        <f t="shared" si="6"/>
        <v>19782</v>
      </c>
      <c r="Q15" s="61">
        <v>15133</v>
      </c>
      <c r="R15" s="61">
        <v>4492</v>
      </c>
      <c r="S15" s="62">
        <v>141</v>
      </c>
      <c r="T15" s="63">
        <v>16</v>
      </c>
    </row>
    <row r="16" spans="1:20" x14ac:dyDescent="0.3">
      <c r="A16" s="16" t="s">
        <v>16</v>
      </c>
      <c r="B16" s="31">
        <f t="shared" si="3"/>
        <v>19867</v>
      </c>
      <c r="C16" s="3">
        <v>15254</v>
      </c>
      <c r="D16" s="3">
        <v>4470</v>
      </c>
      <c r="E16" s="2">
        <v>126</v>
      </c>
      <c r="F16" s="9">
        <v>17</v>
      </c>
      <c r="H16" s="24" t="s">
        <v>47</v>
      </c>
      <c r="I16" s="34">
        <f t="shared" si="4"/>
        <v>38958</v>
      </c>
      <c r="J16" s="3">
        <v>31946</v>
      </c>
      <c r="K16" s="3">
        <v>6739</v>
      </c>
      <c r="L16" s="2">
        <v>245</v>
      </c>
      <c r="M16" s="9">
        <v>28</v>
      </c>
    </row>
    <row r="17" spans="1:13" x14ac:dyDescent="0.3">
      <c r="A17" s="16" t="s">
        <v>17</v>
      </c>
      <c r="B17" s="31">
        <f t="shared" si="3"/>
        <v>20641</v>
      </c>
      <c r="C17" s="3">
        <v>15988</v>
      </c>
      <c r="D17" s="3">
        <v>4432</v>
      </c>
      <c r="E17" s="2">
        <v>189</v>
      </c>
      <c r="F17" s="9">
        <v>32</v>
      </c>
      <c r="H17" s="24" t="s">
        <v>48</v>
      </c>
      <c r="I17" s="34">
        <f t="shared" si="4"/>
        <v>18801</v>
      </c>
      <c r="J17" s="3">
        <v>14697</v>
      </c>
      <c r="K17" s="3">
        <v>4029</v>
      </c>
      <c r="L17" s="2">
        <v>66</v>
      </c>
      <c r="M17" s="9">
        <v>9</v>
      </c>
    </row>
    <row r="18" spans="1:13" x14ac:dyDescent="0.3">
      <c r="A18" s="16" t="s">
        <v>18</v>
      </c>
      <c r="B18" s="31">
        <f t="shared" si="3"/>
        <v>51321</v>
      </c>
      <c r="C18" s="3">
        <v>40574</v>
      </c>
      <c r="D18" s="3">
        <v>10353</v>
      </c>
      <c r="E18" s="2">
        <v>361</v>
      </c>
      <c r="F18" s="9">
        <v>33</v>
      </c>
      <c r="H18" s="24" t="s">
        <v>49</v>
      </c>
      <c r="I18" s="34">
        <f t="shared" si="4"/>
        <v>24654</v>
      </c>
      <c r="J18" s="3">
        <v>19177</v>
      </c>
      <c r="K18" s="3">
        <v>5294</v>
      </c>
      <c r="L18" s="2">
        <v>162</v>
      </c>
      <c r="M18" s="9">
        <v>21</v>
      </c>
    </row>
    <row r="19" spans="1:13" x14ac:dyDescent="0.3">
      <c r="A19" s="16" t="s">
        <v>19</v>
      </c>
      <c r="B19" s="31">
        <f t="shared" si="3"/>
        <v>20094</v>
      </c>
      <c r="C19" s="3">
        <v>16140</v>
      </c>
      <c r="D19" s="3">
        <v>3758</v>
      </c>
      <c r="E19" s="2">
        <v>191</v>
      </c>
      <c r="F19" s="9">
        <v>5</v>
      </c>
      <c r="H19" s="24" t="s">
        <v>50</v>
      </c>
      <c r="I19" s="34">
        <f t="shared" si="4"/>
        <v>18086</v>
      </c>
      <c r="J19" s="3">
        <v>13261</v>
      </c>
      <c r="K19" s="3">
        <v>4701</v>
      </c>
      <c r="L19" s="2">
        <v>108</v>
      </c>
      <c r="M19" s="9">
        <v>16</v>
      </c>
    </row>
    <row r="20" spans="1:13" x14ac:dyDescent="0.3">
      <c r="A20" s="16" t="s">
        <v>20</v>
      </c>
      <c r="B20" s="31">
        <f t="shared" si="3"/>
        <v>34677</v>
      </c>
      <c r="C20" s="3">
        <v>26943</v>
      </c>
      <c r="D20" s="3">
        <v>7449</v>
      </c>
      <c r="E20" s="2">
        <v>247</v>
      </c>
      <c r="F20" s="9">
        <v>38</v>
      </c>
      <c r="H20" s="24" t="s">
        <v>51</v>
      </c>
      <c r="I20" s="34">
        <f t="shared" si="4"/>
        <v>14489</v>
      </c>
      <c r="J20" s="3">
        <v>11314</v>
      </c>
      <c r="K20" s="3">
        <v>3010</v>
      </c>
      <c r="L20" s="2">
        <v>165</v>
      </c>
      <c r="M20" s="9">
        <v>0</v>
      </c>
    </row>
    <row r="21" spans="1:13" x14ac:dyDescent="0.3">
      <c r="A21" s="16" t="s">
        <v>21</v>
      </c>
      <c r="B21" s="31">
        <f t="shared" si="3"/>
        <v>52762</v>
      </c>
      <c r="C21" s="3">
        <v>42846</v>
      </c>
      <c r="D21" s="3">
        <v>9454</v>
      </c>
      <c r="E21" s="2">
        <v>391</v>
      </c>
      <c r="F21" s="9">
        <v>71</v>
      </c>
      <c r="H21" s="24" t="s">
        <v>52</v>
      </c>
      <c r="I21" s="34">
        <f t="shared" si="4"/>
        <v>5650</v>
      </c>
      <c r="J21" s="3">
        <v>3672</v>
      </c>
      <c r="K21" s="3">
        <v>1897</v>
      </c>
      <c r="L21" s="2">
        <v>80</v>
      </c>
      <c r="M21" s="9">
        <v>1</v>
      </c>
    </row>
    <row r="22" spans="1:13" x14ac:dyDescent="0.3">
      <c r="A22" s="16" t="s">
        <v>22</v>
      </c>
      <c r="B22" s="31">
        <f t="shared" si="3"/>
        <v>7742</v>
      </c>
      <c r="C22" s="3">
        <v>6168</v>
      </c>
      <c r="D22" s="3">
        <v>1530</v>
      </c>
      <c r="E22" s="2">
        <v>42</v>
      </c>
      <c r="F22" s="9">
        <v>2</v>
      </c>
      <c r="H22" s="24" t="s">
        <v>53</v>
      </c>
      <c r="I22" s="34">
        <f t="shared" si="4"/>
        <v>31863</v>
      </c>
      <c r="J22" s="3">
        <v>24757</v>
      </c>
      <c r="K22" s="3">
        <v>6805</v>
      </c>
      <c r="L22" s="2">
        <v>281</v>
      </c>
      <c r="M22" s="9">
        <v>20</v>
      </c>
    </row>
    <row r="23" spans="1:13" x14ac:dyDescent="0.3">
      <c r="A23" s="16" t="s">
        <v>23</v>
      </c>
      <c r="B23" s="31">
        <f t="shared" si="3"/>
        <v>27027</v>
      </c>
      <c r="C23" s="3">
        <v>22074</v>
      </c>
      <c r="D23" s="3">
        <v>4769</v>
      </c>
      <c r="E23" s="2">
        <v>153</v>
      </c>
      <c r="F23" s="9">
        <v>31</v>
      </c>
      <c r="H23" s="24" t="s">
        <v>54</v>
      </c>
      <c r="I23" s="34">
        <f t="shared" si="4"/>
        <v>55364</v>
      </c>
      <c r="J23" s="3">
        <v>46003</v>
      </c>
      <c r="K23" s="3">
        <v>9007</v>
      </c>
      <c r="L23" s="2">
        <v>319</v>
      </c>
      <c r="M23" s="9">
        <v>35</v>
      </c>
    </row>
    <row r="24" spans="1:13" x14ac:dyDescent="0.3">
      <c r="A24" s="16" t="s">
        <v>24</v>
      </c>
      <c r="B24" s="31">
        <f t="shared" si="3"/>
        <v>27765</v>
      </c>
      <c r="C24" s="3">
        <v>20279</v>
      </c>
      <c r="D24" s="3">
        <v>7355</v>
      </c>
      <c r="E24" s="2">
        <v>122</v>
      </c>
      <c r="F24" s="9">
        <v>9</v>
      </c>
      <c r="H24" s="24" t="s">
        <v>55</v>
      </c>
      <c r="I24" s="34">
        <f t="shared" si="4"/>
        <v>37951</v>
      </c>
      <c r="J24" s="3">
        <v>32758</v>
      </c>
      <c r="K24" s="3">
        <v>5020</v>
      </c>
      <c r="L24" s="2">
        <v>156</v>
      </c>
      <c r="M24" s="9">
        <v>17</v>
      </c>
    </row>
    <row r="25" spans="1:13" x14ac:dyDescent="0.3">
      <c r="A25" s="16" t="s">
        <v>25</v>
      </c>
      <c r="B25" s="31">
        <f t="shared" si="3"/>
        <v>11415</v>
      </c>
      <c r="C25" s="3">
        <v>8457</v>
      </c>
      <c r="D25" s="3">
        <v>2861</v>
      </c>
      <c r="E25" s="2">
        <v>74</v>
      </c>
      <c r="F25" s="9">
        <v>23</v>
      </c>
      <c r="H25" s="24" t="s">
        <v>19</v>
      </c>
      <c r="I25" s="34">
        <f t="shared" si="4"/>
        <v>18822</v>
      </c>
      <c r="J25" s="3">
        <v>15723</v>
      </c>
      <c r="K25" s="3">
        <v>2931</v>
      </c>
      <c r="L25" s="2">
        <v>164</v>
      </c>
      <c r="M25" s="9">
        <v>4</v>
      </c>
    </row>
    <row r="26" spans="1:13" x14ac:dyDescent="0.3">
      <c r="A26" s="16" t="s">
        <v>26</v>
      </c>
      <c r="B26" s="31">
        <f t="shared" si="3"/>
        <v>35701</v>
      </c>
      <c r="C26" s="3">
        <v>27812</v>
      </c>
      <c r="D26" s="3">
        <v>7563</v>
      </c>
      <c r="E26" s="2">
        <v>268</v>
      </c>
      <c r="F26" s="9">
        <v>58</v>
      </c>
      <c r="H26" s="24" t="s">
        <v>56</v>
      </c>
      <c r="I26" s="34">
        <f t="shared" si="4"/>
        <v>26929</v>
      </c>
      <c r="J26" s="3">
        <v>22146</v>
      </c>
      <c r="K26" s="3">
        <v>4538</v>
      </c>
      <c r="L26" s="2">
        <v>192</v>
      </c>
      <c r="M26" s="9">
        <v>53</v>
      </c>
    </row>
    <row r="27" spans="1:13" x14ac:dyDescent="0.3">
      <c r="A27" s="16" t="s">
        <v>27</v>
      </c>
      <c r="B27" s="31">
        <f t="shared" si="3"/>
        <v>15138</v>
      </c>
      <c r="C27" s="3">
        <v>11870</v>
      </c>
      <c r="D27" s="3">
        <v>3104</v>
      </c>
      <c r="E27" s="2">
        <v>161</v>
      </c>
      <c r="F27" s="9">
        <v>3</v>
      </c>
      <c r="H27" s="24" t="s">
        <v>57</v>
      </c>
      <c r="I27" s="34">
        <f t="shared" si="4"/>
        <v>75013</v>
      </c>
      <c r="J27" s="3">
        <v>62717</v>
      </c>
      <c r="K27" s="3">
        <v>11775</v>
      </c>
      <c r="L27" s="2">
        <v>445</v>
      </c>
      <c r="M27" s="9">
        <v>76</v>
      </c>
    </row>
    <row r="28" spans="1:13" x14ac:dyDescent="0.3">
      <c r="A28" s="16" t="s">
        <v>28</v>
      </c>
      <c r="B28" s="31">
        <f t="shared" si="3"/>
        <v>21076</v>
      </c>
      <c r="C28" s="3">
        <v>18019</v>
      </c>
      <c r="D28" s="3">
        <v>2929</v>
      </c>
      <c r="E28" s="2">
        <v>114</v>
      </c>
      <c r="F28" s="9">
        <v>14</v>
      </c>
      <c r="H28" s="24" t="s">
        <v>58</v>
      </c>
      <c r="I28" s="34">
        <f t="shared" si="4"/>
        <v>38926</v>
      </c>
      <c r="J28" s="3">
        <v>32132</v>
      </c>
      <c r="K28" s="3">
        <v>6570</v>
      </c>
      <c r="L28" s="2">
        <v>190</v>
      </c>
      <c r="M28" s="9">
        <v>34</v>
      </c>
    </row>
    <row r="29" spans="1:13" x14ac:dyDescent="0.3">
      <c r="A29" s="16" t="s">
        <v>29</v>
      </c>
      <c r="B29" s="31">
        <f t="shared" si="3"/>
        <v>19230</v>
      </c>
      <c r="C29" s="3">
        <v>15181</v>
      </c>
      <c r="D29" s="3">
        <v>3836</v>
      </c>
      <c r="E29" s="2">
        <v>190</v>
      </c>
      <c r="F29" s="9">
        <v>23</v>
      </c>
      <c r="H29" s="24" t="s">
        <v>59</v>
      </c>
      <c r="I29" s="34">
        <f t="shared" si="4"/>
        <v>36187</v>
      </c>
      <c r="J29" s="3">
        <v>27649</v>
      </c>
      <c r="K29" s="3">
        <v>8239</v>
      </c>
      <c r="L29" s="2">
        <v>248</v>
      </c>
      <c r="M29" s="9">
        <v>51</v>
      </c>
    </row>
    <row r="30" spans="1:13" x14ac:dyDescent="0.3">
      <c r="A30" s="16" t="s">
        <v>30</v>
      </c>
      <c r="B30" s="31">
        <f t="shared" si="3"/>
        <v>10491</v>
      </c>
      <c r="C30" s="3">
        <v>8627</v>
      </c>
      <c r="D30" s="3">
        <v>1786</v>
      </c>
      <c r="E30" s="2">
        <v>71</v>
      </c>
      <c r="F30" s="9">
        <v>7</v>
      </c>
      <c r="H30" s="24" t="s">
        <v>60</v>
      </c>
      <c r="I30" s="34">
        <f t="shared" si="4"/>
        <v>34648</v>
      </c>
      <c r="J30" s="3">
        <v>29838</v>
      </c>
      <c r="K30" s="3">
        <v>4338</v>
      </c>
      <c r="L30" s="2">
        <v>434</v>
      </c>
      <c r="M30" s="9">
        <v>38</v>
      </c>
    </row>
    <row r="31" spans="1:13" ht="17.25" thickBot="1" x14ac:dyDescent="0.35">
      <c r="A31" s="16" t="s">
        <v>31</v>
      </c>
      <c r="B31" s="31">
        <f t="shared" si="3"/>
        <v>11471</v>
      </c>
      <c r="C31" s="3">
        <v>9267</v>
      </c>
      <c r="D31" s="3">
        <v>2077</v>
      </c>
      <c r="E31" s="2">
        <v>109</v>
      </c>
      <c r="F31" s="9">
        <v>18</v>
      </c>
      <c r="H31" s="25" t="s">
        <v>61</v>
      </c>
      <c r="I31" s="35">
        <f t="shared" si="4"/>
        <v>7223</v>
      </c>
      <c r="J31" s="10">
        <v>5911</v>
      </c>
      <c r="K31" s="10">
        <v>1231</v>
      </c>
      <c r="L31" s="6">
        <v>72</v>
      </c>
      <c r="M31" s="11">
        <v>9</v>
      </c>
    </row>
    <row r="32" spans="1:13" x14ac:dyDescent="0.3">
      <c r="A32" s="16" t="s">
        <v>32</v>
      </c>
      <c r="B32" s="31">
        <f t="shared" si="3"/>
        <v>11691</v>
      </c>
      <c r="C32" s="3">
        <v>9554</v>
      </c>
      <c r="D32" s="3">
        <v>2027</v>
      </c>
      <c r="E32" s="2">
        <v>99</v>
      </c>
      <c r="F32" s="9">
        <v>11</v>
      </c>
    </row>
    <row r="33" spans="1:6" x14ac:dyDescent="0.3">
      <c r="A33" s="16" t="s">
        <v>33</v>
      </c>
      <c r="B33" s="31">
        <f t="shared" si="3"/>
        <v>2579</v>
      </c>
      <c r="C33" s="3">
        <v>2005</v>
      </c>
      <c r="D33" s="3">
        <v>557</v>
      </c>
      <c r="E33" s="2">
        <v>17</v>
      </c>
      <c r="F33" s="9">
        <v>0</v>
      </c>
    </row>
    <row r="34" spans="1:6" ht="17.25" thickBot="1" x14ac:dyDescent="0.35">
      <c r="A34" s="17" t="s">
        <v>88</v>
      </c>
      <c r="B34" s="32">
        <f t="shared" si="3"/>
        <v>13590</v>
      </c>
      <c r="C34" s="66">
        <v>11426</v>
      </c>
      <c r="D34" s="66">
        <v>2053</v>
      </c>
      <c r="E34" s="66">
        <v>104</v>
      </c>
      <c r="F34" s="67">
        <v>7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64</v>
      </c>
      <c r="B1" s="70"/>
      <c r="C1" s="70"/>
      <c r="D1" s="70"/>
      <c r="E1" s="70"/>
      <c r="F1" s="70"/>
      <c r="H1" s="71" t="s">
        <v>65</v>
      </c>
      <c r="I1" s="71"/>
      <c r="J1" s="71"/>
      <c r="K1" s="71"/>
      <c r="L1" s="71"/>
      <c r="M1" s="71"/>
      <c r="O1" s="72" t="s">
        <v>108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701808</v>
      </c>
      <c r="C4" s="20">
        <f>SUM(C5:C34)</f>
        <v>553913</v>
      </c>
      <c r="D4" s="20">
        <f t="shared" ref="D4:F4" si="0">SUM(D5:D34)</f>
        <v>142049</v>
      </c>
      <c r="E4" s="20">
        <f t="shared" si="0"/>
        <v>5119</v>
      </c>
      <c r="F4" s="21">
        <f t="shared" si="0"/>
        <v>727</v>
      </c>
      <c r="H4" s="28" t="s">
        <v>35</v>
      </c>
      <c r="I4" s="29">
        <f>SUM(J4:M4)</f>
        <v>598562</v>
      </c>
      <c r="J4" s="29">
        <f t="shared" ref="J4:M4" si="1">SUM(J5:J31)</f>
        <v>481774</v>
      </c>
      <c r="K4" s="29">
        <f t="shared" si="1"/>
        <v>111706</v>
      </c>
      <c r="L4" s="29">
        <f t="shared" si="1"/>
        <v>4423</v>
      </c>
      <c r="M4" s="30">
        <f t="shared" si="1"/>
        <v>659</v>
      </c>
      <c r="O4" s="54" t="s">
        <v>35</v>
      </c>
      <c r="P4" s="55">
        <f>SUM(Q4:T4)</f>
        <v>280881</v>
      </c>
      <c r="Q4" s="55">
        <f t="shared" ref="Q4:T4" si="2">SUM(Q5:Q31)</f>
        <v>221572</v>
      </c>
      <c r="R4" s="55">
        <f t="shared" si="2"/>
        <v>56665</v>
      </c>
      <c r="S4" s="55">
        <f t="shared" si="2"/>
        <v>2341</v>
      </c>
      <c r="T4" s="56">
        <f t="shared" si="2"/>
        <v>303</v>
      </c>
    </row>
    <row r="5" spans="1:20" x14ac:dyDescent="0.3">
      <c r="A5" s="42" t="s">
        <v>5</v>
      </c>
      <c r="B5" s="43">
        <f t="shared" ref="B5:B34" si="3">SUM(C5:F5)</f>
        <v>11692</v>
      </c>
      <c r="C5" s="44">
        <v>9083</v>
      </c>
      <c r="D5" s="44">
        <v>2480</v>
      </c>
      <c r="E5" s="45">
        <v>124</v>
      </c>
      <c r="F5" s="46">
        <v>5</v>
      </c>
      <c r="H5" s="23" t="s">
        <v>36</v>
      </c>
      <c r="I5" s="36">
        <f t="shared" ref="I5:I31" si="4">SUM(J5:M5)</f>
        <v>7509</v>
      </c>
      <c r="J5" s="4">
        <v>4769</v>
      </c>
      <c r="K5" s="4">
        <v>2666</v>
      </c>
      <c r="L5" s="5">
        <v>65</v>
      </c>
      <c r="M5" s="12">
        <v>9</v>
      </c>
      <c r="O5" s="57" t="s">
        <v>96</v>
      </c>
      <c r="P5" s="58">
        <f t="shared" ref="P5:P15" si="5">SUM(Q5:T5)</f>
        <v>21194</v>
      </c>
      <c r="Q5" s="4">
        <v>17259</v>
      </c>
      <c r="R5" s="4">
        <v>3674</v>
      </c>
      <c r="S5" s="4">
        <v>248</v>
      </c>
      <c r="T5" s="12">
        <v>13</v>
      </c>
    </row>
    <row r="6" spans="1:20" x14ac:dyDescent="0.3">
      <c r="A6" s="16" t="s">
        <v>6</v>
      </c>
      <c r="B6" s="31">
        <f t="shared" si="3"/>
        <v>3503</v>
      </c>
      <c r="C6" s="3">
        <v>2824</v>
      </c>
      <c r="D6" s="2">
        <v>627</v>
      </c>
      <c r="E6" s="2">
        <v>49</v>
      </c>
      <c r="F6" s="9">
        <v>3</v>
      </c>
      <c r="H6" s="24" t="s">
        <v>37</v>
      </c>
      <c r="I6" s="34">
        <f t="shared" si="4"/>
        <v>6273</v>
      </c>
      <c r="J6" s="3">
        <v>5131</v>
      </c>
      <c r="K6" s="3">
        <v>1037</v>
      </c>
      <c r="L6" s="2">
        <v>103</v>
      </c>
      <c r="M6" s="9">
        <v>2</v>
      </c>
      <c r="O6" s="57" t="s">
        <v>97</v>
      </c>
      <c r="P6" s="58">
        <f t="shared" si="5"/>
        <v>15512</v>
      </c>
      <c r="Q6" s="4">
        <v>12199</v>
      </c>
      <c r="R6" s="4">
        <v>3119</v>
      </c>
      <c r="S6" s="4">
        <v>176</v>
      </c>
      <c r="T6" s="12">
        <v>18</v>
      </c>
    </row>
    <row r="7" spans="1:20" x14ac:dyDescent="0.3">
      <c r="A7" s="16" t="s">
        <v>7</v>
      </c>
      <c r="B7" s="31">
        <f t="shared" si="3"/>
        <v>16081</v>
      </c>
      <c r="C7" s="3">
        <v>12738</v>
      </c>
      <c r="D7" s="3">
        <v>3220</v>
      </c>
      <c r="E7" s="2">
        <v>100</v>
      </c>
      <c r="F7" s="9">
        <v>23</v>
      </c>
      <c r="H7" s="24" t="s">
        <v>38</v>
      </c>
      <c r="I7" s="34">
        <f t="shared" si="4"/>
        <v>28676</v>
      </c>
      <c r="J7" s="3">
        <v>22999</v>
      </c>
      <c r="K7" s="3">
        <v>5420</v>
      </c>
      <c r="L7" s="2">
        <v>195</v>
      </c>
      <c r="M7" s="9">
        <v>62</v>
      </c>
      <c r="O7" s="57" t="s">
        <v>98</v>
      </c>
      <c r="P7" s="58">
        <f t="shared" si="5"/>
        <v>25292</v>
      </c>
      <c r="Q7" s="4">
        <v>18467</v>
      </c>
      <c r="R7" s="4">
        <v>6628</v>
      </c>
      <c r="S7" s="4">
        <v>187</v>
      </c>
      <c r="T7" s="12">
        <v>10</v>
      </c>
    </row>
    <row r="8" spans="1:20" x14ac:dyDescent="0.3">
      <c r="A8" s="16" t="s">
        <v>8</v>
      </c>
      <c r="B8" s="31">
        <f t="shared" si="3"/>
        <v>31559</v>
      </c>
      <c r="C8" s="3">
        <v>25086</v>
      </c>
      <c r="D8" s="3">
        <v>6235</v>
      </c>
      <c r="E8" s="2">
        <v>221</v>
      </c>
      <c r="F8" s="9">
        <v>17</v>
      </c>
      <c r="H8" s="24" t="s">
        <v>39</v>
      </c>
      <c r="I8" s="34">
        <f t="shared" si="4"/>
        <v>11064</v>
      </c>
      <c r="J8" s="3">
        <v>9336</v>
      </c>
      <c r="K8" s="3">
        <v>1633</v>
      </c>
      <c r="L8" s="2">
        <v>71</v>
      </c>
      <c r="M8" s="9">
        <v>24</v>
      </c>
      <c r="O8" s="57" t="s">
        <v>99</v>
      </c>
      <c r="P8" s="58">
        <f t="shared" si="5"/>
        <v>37986</v>
      </c>
      <c r="Q8" s="4">
        <v>30379</v>
      </c>
      <c r="R8" s="4">
        <v>7272</v>
      </c>
      <c r="S8" s="4">
        <v>289</v>
      </c>
      <c r="T8" s="12">
        <v>46</v>
      </c>
    </row>
    <row r="9" spans="1:20" x14ac:dyDescent="0.3">
      <c r="A9" s="16" t="s">
        <v>9</v>
      </c>
      <c r="B9" s="31">
        <f t="shared" si="3"/>
        <v>40594</v>
      </c>
      <c r="C9" s="3">
        <v>31656</v>
      </c>
      <c r="D9" s="3">
        <v>8598</v>
      </c>
      <c r="E9" s="2">
        <v>295</v>
      </c>
      <c r="F9" s="9">
        <v>45</v>
      </c>
      <c r="H9" s="24" t="s">
        <v>40</v>
      </c>
      <c r="I9" s="34">
        <f t="shared" si="4"/>
        <v>22215</v>
      </c>
      <c r="J9" s="3">
        <v>17929</v>
      </c>
      <c r="K9" s="3">
        <v>4156</v>
      </c>
      <c r="L9" s="2">
        <v>105</v>
      </c>
      <c r="M9" s="9">
        <v>25</v>
      </c>
      <c r="O9" s="57" t="s">
        <v>100</v>
      </c>
      <c r="P9" s="58">
        <f t="shared" si="5"/>
        <v>39663</v>
      </c>
      <c r="Q9" s="4">
        <v>31337</v>
      </c>
      <c r="R9" s="4">
        <v>8053</v>
      </c>
      <c r="S9" s="4">
        <v>231</v>
      </c>
      <c r="T9" s="12">
        <v>42</v>
      </c>
    </row>
    <row r="10" spans="1:20" x14ac:dyDescent="0.3">
      <c r="A10" s="16" t="s">
        <v>10</v>
      </c>
      <c r="B10" s="31">
        <f t="shared" si="3"/>
        <v>26485</v>
      </c>
      <c r="C10" s="3">
        <v>20336</v>
      </c>
      <c r="D10" s="3">
        <v>5906</v>
      </c>
      <c r="E10" s="2">
        <v>204</v>
      </c>
      <c r="F10" s="9">
        <v>39</v>
      </c>
      <c r="H10" s="24" t="s">
        <v>41</v>
      </c>
      <c r="I10" s="34">
        <f t="shared" si="4"/>
        <v>11078</v>
      </c>
      <c r="J10" s="3">
        <v>8451</v>
      </c>
      <c r="K10" s="3">
        <v>2452</v>
      </c>
      <c r="L10" s="2">
        <v>115</v>
      </c>
      <c r="M10" s="9">
        <v>60</v>
      </c>
      <c r="O10" s="57" t="s">
        <v>101</v>
      </c>
      <c r="P10" s="58">
        <f t="shared" si="5"/>
        <v>35890</v>
      </c>
      <c r="Q10" s="4">
        <v>28637</v>
      </c>
      <c r="R10" s="4">
        <v>6880</v>
      </c>
      <c r="S10" s="4">
        <v>331</v>
      </c>
      <c r="T10" s="12">
        <v>42</v>
      </c>
    </row>
    <row r="11" spans="1:20" x14ac:dyDescent="0.3">
      <c r="A11" s="16" t="s">
        <v>11</v>
      </c>
      <c r="B11" s="31">
        <f t="shared" si="3"/>
        <v>61031</v>
      </c>
      <c r="C11" s="3">
        <v>48443</v>
      </c>
      <c r="D11" s="3">
        <v>11975</v>
      </c>
      <c r="E11" s="2">
        <v>546</v>
      </c>
      <c r="F11" s="9">
        <v>67</v>
      </c>
      <c r="H11" s="24" t="s">
        <v>42</v>
      </c>
      <c r="I11" s="34">
        <f t="shared" si="4"/>
        <v>11047</v>
      </c>
      <c r="J11" s="3">
        <v>8841</v>
      </c>
      <c r="K11" s="3">
        <v>2073</v>
      </c>
      <c r="L11" s="2">
        <v>106</v>
      </c>
      <c r="M11" s="9">
        <v>27</v>
      </c>
      <c r="O11" s="57" t="s">
        <v>102</v>
      </c>
      <c r="P11" s="58">
        <f t="shared" si="5"/>
        <v>19055</v>
      </c>
      <c r="Q11" s="4">
        <v>15037</v>
      </c>
      <c r="R11" s="4">
        <v>3815</v>
      </c>
      <c r="S11" s="4">
        <v>183</v>
      </c>
      <c r="T11" s="12">
        <v>20</v>
      </c>
    </row>
    <row r="12" spans="1:20" x14ac:dyDescent="0.3">
      <c r="A12" s="16" t="s">
        <v>12</v>
      </c>
      <c r="B12" s="31">
        <f t="shared" si="3"/>
        <v>31430</v>
      </c>
      <c r="C12" s="3">
        <v>22991</v>
      </c>
      <c r="D12" s="3">
        <v>8285</v>
      </c>
      <c r="E12" s="2">
        <v>135</v>
      </c>
      <c r="F12" s="9">
        <v>19</v>
      </c>
      <c r="H12" s="24" t="s">
        <v>43</v>
      </c>
      <c r="I12" s="34">
        <f t="shared" si="4"/>
        <v>9408</v>
      </c>
      <c r="J12" s="3">
        <v>7095</v>
      </c>
      <c r="K12" s="3">
        <v>2163</v>
      </c>
      <c r="L12" s="2">
        <v>97</v>
      </c>
      <c r="M12" s="9">
        <v>53</v>
      </c>
      <c r="O12" s="57" t="s">
        <v>103</v>
      </c>
      <c r="P12" s="58">
        <f t="shared" si="5"/>
        <v>27049</v>
      </c>
      <c r="Q12" s="4">
        <v>21603</v>
      </c>
      <c r="R12" s="4">
        <v>5247</v>
      </c>
      <c r="S12" s="4">
        <v>152</v>
      </c>
      <c r="T12" s="12">
        <v>47</v>
      </c>
    </row>
    <row r="13" spans="1:20" x14ac:dyDescent="0.3">
      <c r="A13" s="16" t="s">
        <v>13</v>
      </c>
      <c r="B13" s="31">
        <f t="shared" si="3"/>
        <v>29550</v>
      </c>
      <c r="C13" s="3">
        <v>22952</v>
      </c>
      <c r="D13" s="3">
        <v>6144</v>
      </c>
      <c r="E13" s="2">
        <v>423</v>
      </c>
      <c r="F13" s="9">
        <v>31</v>
      </c>
      <c r="H13" s="24" t="s">
        <v>44</v>
      </c>
      <c r="I13" s="34">
        <f t="shared" si="4"/>
        <v>15750</v>
      </c>
      <c r="J13" s="3">
        <v>12300</v>
      </c>
      <c r="K13" s="3">
        <v>3288</v>
      </c>
      <c r="L13" s="2">
        <v>147</v>
      </c>
      <c r="M13" s="9">
        <v>15</v>
      </c>
      <c r="O13" s="57" t="s">
        <v>104</v>
      </c>
      <c r="P13" s="58">
        <f t="shared" si="5"/>
        <v>19711</v>
      </c>
      <c r="Q13" s="4">
        <v>15536</v>
      </c>
      <c r="R13" s="4">
        <v>3850</v>
      </c>
      <c r="S13" s="4">
        <v>296</v>
      </c>
      <c r="T13" s="12">
        <v>29</v>
      </c>
    </row>
    <row r="14" spans="1:20" x14ac:dyDescent="0.3">
      <c r="A14" s="16" t="s">
        <v>14</v>
      </c>
      <c r="B14" s="31">
        <f t="shared" si="3"/>
        <v>64352</v>
      </c>
      <c r="C14" s="3">
        <v>52540</v>
      </c>
      <c r="D14" s="3">
        <v>11413</v>
      </c>
      <c r="E14" s="2">
        <v>361</v>
      </c>
      <c r="F14" s="9">
        <v>38</v>
      </c>
      <c r="H14" s="24" t="s">
        <v>45</v>
      </c>
      <c r="I14" s="34">
        <f t="shared" si="4"/>
        <v>31273</v>
      </c>
      <c r="J14" s="3">
        <v>24464</v>
      </c>
      <c r="K14" s="3">
        <v>6521</v>
      </c>
      <c r="L14" s="2">
        <v>243</v>
      </c>
      <c r="M14" s="9">
        <v>45</v>
      </c>
      <c r="O14" s="57" t="s">
        <v>93</v>
      </c>
      <c r="P14" s="58">
        <f t="shared" si="5"/>
        <v>21807</v>
      </c>
      <c r="Q14" s="4">
        <v>17472</v>
      </c>
      <c r="R14" s="4">
        <v>4170</v>
      </c>
      <c r="S14" s="5">
        <v>142</v>
      </c>
      <c r="T14" s="12">
        <v>23</v>
      </c>
    </row>
    <row r="15" spans="1:20" ht="17.25" thickBot="1" x14ac:dyDescent="0.35">
      <c r="A15" s="16" t="s">
        <v>15</v>
      </c>
      <c r="B15" s="31">
        <f t="shared" si="3"/>
        <v>20882</v>
      </c>
      <c r="C15" s="3">
        <v>15526</v>
      </c>
      <c r="D15" s="3">
        <v>5167</v>
      </c>
      <c r="E15" s="2">
        <v>113</v>
      </c>
      <c r="F15" s="9">
        <v>76</v>
      </c>
      <c r="H15" s="24" t="s">
        <v>46</v>
      </c>
      <c r="I15" s="34">
        <f t="shared" si="4"/>
        <v>22247</v>
      </c>
      <c r="J15" s="3">
        <v>17555</v>
      </c>
      <c r="K15" s="3">
        <v>4501</v>
      </c>
      <c r="L15" s="2">
        <v>178</v>
      </c>
      <c r="M15" s="9">
        <v>13</v>
      </c>
      <c r="O15" s="59" t="s">
        <v>94</v>
      </c>
      <c r="P15" s="60">
        <f t="shared" si="5"/>
        <v>17722</v>
      </c>
      <c r="Q15" s="61">
        <v>13646</v>
      </c>
      <c r="R15" s="61">
        <v>3957</v>
      </c>
      <c r="S15" s="62">
        <v>106</v>
      </c>
      <c r="T15" s="63">
        <v>13</v>
      </c>
    </row>
    <row r="16" spans="1:20" x14ac:dyDescent="0.3">
      <c r="A16" s="16" t="s">
        <v>16</v>
      </c>
      <c r="B16" s="31">
        <f t="shared" si="3"/>
        <v>17796</v>
      </c>
      <c r="C16" s="3">
        <v>13713</v>
      </c>
      <c r="D16" s="3">
        <v>3963</v>
      </c>
      <c r="E16" s="2">
        <v>103</v>
      </c>
      <c r="F16" s="9">
        <v>17</v>
      </c>
      <c r="H16" s="24" t="s">
        <v>47</v>
      </c>
      <c r="I16" s="34">
        <f t="shared" si="4"/>
        <v>32176</v>
      </c>
      <c r="J16" s="3">
        <v>26078</v>
      </c>
      <c r="K16" s="3">
        <v>5836</v>
      </c>
      <c r="L16" s="2">
        <v>234</v>
      </c>
      <c r="M16" s="9">
        <v>28</v>
      </c>
    </row>
    <row r="17" spans="1:13" x14ac:dyDescent="0.3">
      <c r="A17" s="16" t="s">
        <v>17</v>
      </c>
      <c r="B17" s="31">
        <f t="shared" si="3"/>
        <v>16530</v>
      </c>
      <c r="C17" s="3">
        <v>12764</v>
      </c>
      <c r="D17" s="3">
        <v>3593</v>
      </c>
      <c r="E17" s="2">
        <v>157</v>
      </c>
      <c r="F17" s="9">
        <v>16</v>
      </c>
      <c r="H17" s="24" t="s">
        <v>48</v>
      </c>
      <c r="I17" s="34">
        <f t="shared" si="4"/>
        <v>16572</v>
      </c>
      <c r="J17" s="3">
        <v>13052</v>
      </c>
      <c r="K17" s="3">
        <v>3465</v>
      </c>
      <c r="L17" s="2">
        <v>43</v>
      </c>
      <c r="M17" s="9">
        <v>12</v>
      </c>
    </row>
    <row r="18" spans="1:13" x14ac:dyDescent="0.3">
      <c r="A18" s="16" t="s">
        <v>18</v>
      </c>
      <c r="B18" s="31">
        <f t="shared" si="3"/>
        <v>45717</v>
      </c>
      <c r="C18" s="3">
        <v>36430</v>
      </c>
      <c r="D18" s="3">
        <v>8947</v>
      </c>
      <c r="E18" s="2">
        <v>302</v>
      </c>
      <c r="F18" s="9">
        <v>38</v>
      </c>
      <c r="H18" s="24" t="s">
        <v>49</v>
      </c>
      <c r="I18" s="34">
        <f t="shared" si="4"/>
        <v>22232</v>
      </c>
      <c r="J18" s="3">
        <v>17465</v>
      </c>
      <c r="K18" s="3">
        <v>4608</v>
      </c>
      <c r="L18" s="2">
        <v>146</v>
      </c>
      <c r="M18" s="9">
        <v>13</v>
      </c>
    </row>
    <row r="19" spans="1:13" x14ac:dyDescent="0.3">
      <c r="A19" s="16" t="s">
        <v>19</v>
      </c>
      <c r="B19" s="31">
        <f t="shared" si="3"/>
        <v>17545</v>
      </c>
      <c r="C19" s="3">
        <v>14155</v>
      </c>
      <c r="D19" s="3">
        <v>3250</v>
      </c>
      <c r="E19" s="2">
        <v>129</v>
      </c>
      <c r="F19" s="9">
        <v>11</v>
      </c>
      <c r="H19" s="24" t="s">
        <v>50</v>
      </c>
      <c r="I19" s="34">
        <f t="shared" si="4"/>
        <v>15904</v>
      </c>
      <c r="J19" s="3">
        <v>11619</v>
      </c>
      <c r="K19" s="3">
        <v>4170</v>
      </c>
      <c r="L19" s="2">
        <v>103</v>
      </c>
      <c r="M19" s="9">
        <v>12</v>
      </c>
    </row>
    <row r="20" spans="1:13" x14ac:dyDescent="0.3">
      <c r="A20" s="16" t="s">
        <v>20</v>
      </c>
      <c r="B20" s="31">
        <f t="shared" si="3"/>
        <v>30588</v>
      </c>
      <c r="C20" s="3">
        <v>23917</v>
      </c>
      <c r="D20" s="3">
        <v>6420</v>
      </c>
      <c r="E20" s="2">
        <v>220</v>
      </c>
      <c r="F20" s="9">
        <v>31</v>
      </c>
      <c r="H20" s="24" t="s">
        <v>51</v>
      </c>
      <c r="I20" s="34">
        <f t="shared" si="4"/>
        <v>13279</v>
      </c>
      <c r="J20" s="3">
        <v>10404</v>
      </c>
      <c r="K20" s="3">
        <v>2736</v>
      </c>
      <c r="L20" s="2">
        <v>138</v>
      </c>
      <c r="M20" s="9">
        <v>1</v>
      </c>
    </row>
    <row r="21" spans="1:13" x14ac:dyDescent="0.3">
      <c r="A21" s="16" t="s">
        <v>21</v>
      </c>
      <c r="B21" s="31">
        <f t="shared" si="3"/>
        <v>44500</v>
      </c>
      <c r="C21" s="3">
        <v>35818</v>
      </c>
      <c r="D21" s="3">
        <v>8278</v>
      </c>
      <c r="E21" s="2">
        <v>334</v>
      </c>
      <c r="F21" s="9">
        <v>70</v>
      </c>
      <c r="H21" s="24" t="s">
        <v>52</v>
      </c>
      <c r="I21" s="34">
        <f t="shared" si="4"/>
        <v>5174</v>
      </c>
      <c r="J21" s="3">
        <v>3373</v>
      </c>
      <c r="K21" s="3">
        <v>1716</v>
      </c>
      <c r="L21" s="2">
        <v>84</v>
      </c>
      <c r="M21" s="9">
        <v>1</v>
      </c>
    </row>
    <row r="22" spans="1:13" x14ac:dyDescent="0.3">
      <c r="A22" s="16" t="s">
        <v>22</v>
      </c>
      <c r="B22" s="31">
        <f t="shared" si="3"/>
        <v>7239</v>
      </c>
      <c r="C22" s="3">
        <v>5904</v>
      </c>
      <c r="D22" s="3">
        <v>1301</v>
      </c>
      <c r="E22" s="2">
        <v>29</v>
      </c>
      <c r="F22" s="9">
        <v>5</v>
      </c>
      <c r="H22" s="24" t="s">
        <v>53</v>
      </c>
      <c r="I22" s="34">
        <f t="shared" si="4"/>
        <v>27629</v>
      </c>
      <c r="J22" s="3">
        <v>21412</v>
      </c>
      <c r="K22" s="3">
        <v>5964</v>
      </c>
      <c r="L22" s="2">
        <v>235</v>
      </c>
      <c r="M22" s="9">
        <v>18</v>
      </c>
    </row>
    <row r="23" spans="1:13" x14ac:dyDescent="0.3">
      <c r="A23" s="16" t="s">
        <v>23</v>
      </c>
      <c r="B23" s="31">
        <f t="shared" si="3"/>
        <v>24056</v>
      </c>
      <c r="C23" s="3">
        <v>19683</v>
      </c>
      <c r="D23" s="3">
        <v>4217</v>
      </c>
      <c r="E23" s="2">
        <v>129</v>
      </c>
      <c r="F23" s="9">
        <v>27</v>
      </c>
      <c r="H23" s="24" t="s">
        <v>54</v>
      </c>
      <c r="I23" s="34">
        <f t="shared" si="4"/>
        <v>47350</v>
      </c>
      <c r="J23" s="3">
        <v>39128</v>
      </c>
      <c r="K23" s="3">
        <v>7916</v>
      </c>
      <c r="L23" s="2">
        <v>282</v>
      </c>
      <c r="M23" s="9">
        <v>24</v>
      </c>
    </row>
    <row r="24" spans="1:13" x14ac:dyDescent="0.3">
      <c r="A24" s="16" t="s">
        <v>24</v>
      </c>
      <c r="B24" s="31">
        <f t="shared" si="3"/>
        <v>24624</v>
      </c>
      <c r="C24" s="3">
        <v>17988</v>
      </c>
      <c r="D24" s="3">
        <v>6498</v>
      </c>
      <c r="E24" s="2">
        <v>127</v>
      </c>
      <c r="F24" s="9">
        <v>11</v>
      </c>
      <c r="H24" s="24" t="s">
        <v>55</v>
      </c>
      <c r="I24" s="34">
        <f t="shared" si="4"/>
        <v>32609</v>
      </c>
      <c r="J24" s="3">
        <v>28096</v>
      </c>
      <c r="K24" s="3">
        <v>4354</v>
      </c>
      <c r="L24" s="2">
        <v>145</v>
      </c>
      <c r="M24" s="9">
        <v>14</v>
      </c>
    </row>
    <row r="25" spans="1:13" x14ac:dyDescent="0.3">
      <c r="A25" s="16" t="s">
        <v>25</v>
      </c>
      <c r="B25" s="31">
        <f t="shared" si="3"/>
        <v>10210</v>
      </c>
      <c r="C25" s="3">
        <v>7584</v>
      </c>
      <c r="D25" s="3">
        <v>2558</v>
      </c>
      <c r="E25" s="2">
        <v>45</v>
      </c>
      <c r="F25" s="9">
        <v>23</v>
      </c>
      <c r="H25" s="24" t="s">
        <v>19</v>
      </c>
      <c r="I25" s="34">
        <f t="shared" si="4"/>
        <v>17346</v>
      </c>
      <c r="J25" s="3">
        <v>14555</v>
      </c>
      <c r="K25" s="3">
        <v>2665</v>
      </c>
      <c r="L25" s="2">
        <v>125</v>
      </c>
      <c r="M25" s="9">
        <v>1</v>
      </c>
    </row>
    <row r="26" spans="1:13" x14ac:dyDescent="0.3">
      <c r="A26" s="16" t="s">
        <v>26</v>
      </c>
      <c r="B26" s="31">
        <f t="shared" si="3"/>
        <v>31116</v>
      </c>
      <c r="C26" s="3">
        <v>24226</v>
      </c>
      <c r="D26" s="3">
        <v>6631</v>
      </c>
      <c r="E26" s="2">
        <v>210</v>
      </c>
      <c r="F26" s="9">
        <v>49</v>
      </c>
      <c r="H26" s="24" t="s">
        <v>56</v>
      </c>
      <c r="I26" s="34">
        <f t="shared" si="4"/>
        <v>23778</v>
      </c>
      <c r="J26" s="3">
        <v>19472</v>
      </c>
      <c r="K26" s="3">
        <v>4090</v>
      </c>
      <c r="L26" s="2">
        <v>181</v>
      </c>
      <c r="M26" s="9">
        <v>35</v>
      </c>
    </row>
    <row r="27" spans="1:13" x14ac:dyDescent="0.3">
      <c r="A27" s="16" t="s">
        <v>27</v>
      </c>
      <c r="B27" s="31">
        <f t="shared" si="3"/>
        <v>13840</v>
      </c>
      <c r="C27" s="3">
        <v>10775</v>
      </c>
      <c r="D27" s="3">
        <v>2888</v>
      </c>
      <c r="E27" s="2">
        <v>177</v>
      </c>
      <c r="F27" s="9">
        <v>0</v>
      </c>
      <c r="H27" s="24" t="s">
        <v>57</v>
      </c>
      <c r="I27" s="34">
        <f t="shared" si="4"/>
        <v>61990</v>
      </c>
      <c r="J27" s="3">
        <v>51619</v>
      </c>
      <c r="K27" s="3">
        <v>9916</v>
      </c>
      <c r="L27" s="2">
        <v>388</v>
      </c>
      <c r="M27" s="9">
        <v>67</v>
      </c>
    </row>
    <row r="28" spans="1:13" x14ac:dyDescent="0.3">
      <c r="A28" s="16" t="s">
        <v>28</v>
      </c>
      <c r="B28" s="31">
        <f t="shared" si="3"/>
        <v>18927</v>
      </c>
      <c r="C28" s="3">
        <v>16219</v>
      </c>
      <c r="D28" s="3">
        <v>2624</v>
      </c>
      <c r="E28" s="2">
        <v>77</v>
      </c>
      <c r="F28" s="9">
        <v>7</v>
      </c>
      <c r="H28" s="24" t="s">
        <v>58</v>
      </c>
      <c r="I28" s="34">
        <f t="shared" si="4"/>
        <v>34925</v>
      </c>
      <c r="J28" s="3">
        <v>28877</v>
      </c>
      <c r="K28" s="3">
        <v>5850</v>
      </c>
      <c r="L28" s="2">
        <v>171</v>
      </c>
      <c r="M28" s="9">
        <v>27</v>
      </c>
    </row>
    <row r="29" spans="1:13" x14ac:dyDescent="0.3">
      <c r="A29" s="16" t="s">
        <v>29</v>
      </c>
      <c r="B29" s="31">
        <f t="shared" si="3"/>
        <v>16919</v>
      </c>
      <c r="C29" s="3">
        <v>13400</v>
      </c>
      <c r="D29" s="3">
        <v>3344</v>
      </c>
      <c r="E29" s="2">
        <v>158</v>
      </c>
      <c r="F29" s="9">
        <v>17</v>
      </c>
      <c r="H29" s="24" t="s">
        <v>59</v>
      </c>
      <c r="I29" s="34">
        <f t="shared" si="4"/>
        <v>31816</v>
      </c>
      <c r="J29" s="3">
        <v>24226</v>
      </c>
      <c r="K29" s="3">
        <v>7322</v>
      </c>
      <c r="L29" s="2">
        <v>232</v>
      </c>
      <c r="M29" s="9">
        <v>36</v>
      </c>
    </row>
    <row r="30" spans="1:13" x14ac:dyDescent="0.3">
      <c r="A30" s="16" t="s">
        <v>30</v>
      </c>
      <c r="B30" s="31">
        <f t="shared" si="3"/>
        <v>9326</v>
      </c>
      <c r="C30" s="3">
        <v>7746</v>
      </c>
      <c r="D30" s="3">
        <v>1524</v>
      </c>
      <c r="E30" s="2">
        <v>51</v>
      </c>
      <c r="F30" s="9">
        <v>5</v>
      </c>
      <c r="H30" s="24" t="s">
        <v>60</v>
      </c>
      <c r="I30" s="34">
        <f t="shared" si="4"/>
        <v>32493</v>
      </c>
      <c r="J30" s="3">
        <v>27990</v>
      </c>
      <c r="K30" s="3">
        <v>4043</v>
      </c>
      <c r="L30" s="2">
        <v>426</v>
      </c>
      <c r="M30" s="9">
        <v>34</v>
      </c>
    </row>
    <row r="31" spans="1:13" ht="17.25" thickBot="1" x14ac:dyDescent="0.35">
      <c r="A31" s="16" t="s">
        <v>31</v>
      </c>
      <c r="B31" s="31">
        <f t="shared" si="3"/>
        <v>10440</v>
      </c>
      <c r="C31" s="3">
        <v>8512</v>
      </c>
      <c r="D31" s="3">
        <v>1811</v>
      </c>
      <c r="E31" s="2">
        <v>107</v>
      </c>
      <c r="F31" s="9">
        <v>10</v>
      </c>
      <c r="H31" s="25" t="s">
        <v>61</v>
      </c>
      <c r="I31" s="35">
        <f t="shared" si="4"/>
        <v>6749</v>
      </c>
      <c r="J31" s="10">
        <v>5538</v>
      </c>
      <c r="K31" s="10">
        <v>1145</v>
      </c>
      <c r="L31" s="6">
        <v>65</v>
      </c>
      <c r="M31" s="11">
        <v>1</v>
      </c>
    </row>
    <row r="32" spans="1:13" x14ac:dyDescent="0.3">
      <c r="A32" s="16" t="s">
        <v>32</v>
      </c>
      <c r="B32" s="31">
        <f t="shared" si="3"/>
        <v>10368</v>
      </c>
      <c r="C32" s="3">
        <v>8523</v>
      </c>
      <c r="D32" s="3">
        <v>1752</v>
      </c>
      <c r="E32" s="2">
        <v>89</v>
      </c>
      <c r="F32" s="9">
        <v>4</v>
      </c>
    </row>
    <row r="33" spans="1:6" x14ac:dyDescent="0.3">
      <c r="A33" s="16" t="s">
        <v>33</v>
      </c>
      <c r="B33" s="31">
        <f t="shared" si="3"/>
        <v>2494</v>
      </c>
      <c r="C33" s="3">
        <v>1927</v>
      </c>
      <c r="D33" s="3">
        <v>546</v>
      </c>
      <c r="E33" s="2">
        <v>15</v>
      </c>
      <c r="F33" s="9">
        <v>6</v>
      </c>
    </row>
    <row r="34" spans="1:6" ht="17.25" thickBot="1" x14ac:dyDescent="0.35">
      <c r="A34" s="17" t="s">
        <v>88</v>
      </c>
      <c r="B34" s="32">
        <f t="shared" si="3"/>
        <v>12414</v>
      </c>
      <c r="C34" s="6">
        <v>10454</v>
      </c>
      <c r="D34" s="6">
        <v>1854</v>
      </c>
      <c r="E34" s="6">
        <v>89</v>
      </c>
      <c r="F34" s="11">
        <v>17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4"/>
  <sheetViews>
    <sheetView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66</v>
      </c>
      <c r="B1" s="70"/>
      <c r="C1" s="70"/>
      <c r="D1" s="70"/>
      <c r="E1" s="70"/>
      <c r="F1" s="70"/>
      <c r="H1" s="71" t="s">
        <v>67</v>
      </c>
      <c r="I1" s="71"/>
      <c r="J1" s="71"/>
      <c r="K1" s="71"/>
      <c r="L1" s="71"/>
      <c r="M1" s="71"/>
      <c r="O1" s="72" t="s">
        <v>109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828087</v>
      </c>
      <c r="C4" s="20">
        <f>SUM(C5:C34)</f>
        <v>656273</v>
      </c>
      <c r="D4" s="20">
        <f t="shared" ref="D4:F4" si="0">SUM(D5:D34)</f>
        <v>165077</v>
      </c>
      <c r="E4" s="20">
        <f t="shared" si="0"/>
        <v>5891</v>
      </c>
      <c r="F4" s="21">
        <f t="shared" si="0"/>
        <v>846</v>
      </c>
      <c r="H4" s="28" t="s">
        <v>35</v>
      </c>
      <c r="I4" s="29">
        <f>SUM(J4:M4)</f>
        <v>715961</v>
      </c>
      <c r="J4" s="29">
        <f t="shared" ref="J4:M4" si="1">SUM(J5:J31)</f>
        <v>580526</v>
      </c>
      <c r="K4" s="29">
        <f t="shared" si="1"/>
        <v>129627</v>
      </c>
      <c r="L4" s="29">
        <f t="shared" si="1"/>
        <v>5126</v>
      </c>
      <c r="M4" s="30">
        <f t="shared" si="1"/>
        <v>682</v>
      </c>
      <c r="O4" s="54" t="s">
        <v>35</v>
      </c>
      <c r="P4" s="55">
        <f>SUM(Q4:T4)</f>
        <v>330464</v>
      </c>
      <c r="Q4" s="55">
        <f t="shared" ref="Q4:T4" si="2">SUM(Q5:Q31)</f>
        <v>261860</v>
      </c>
      <c r="R4" s="55">
        <f t="shared" si="2"/>
        <v>65632</v>
      </c>
      <c r="S4" s="55">
        <f t="shared" si="2"/>
        <v>2637</v>
      </c>
      <c r="T4" s="56">
        <f t="shared" si="2"/>
        <v>335</v>
      </c>
    </row>
    <row r="5" spans="1:20" x14ac:dyDescent="0.3">
      <c r="A5" s="15" t="s">
        <v>5</v>
      </c>
      <c r="B5" s="33">
        <f t="shared" ref="B5:B34" si="3">SUM(C5:F5)</f>
        <v>14326</v>
      </c>
      <c r="C5" s="68">
        <v>11400</v>
      </c>
      <c r="D5" s="68">
        <v>2749</v>
      </c>
      <c r="E5" s="68">
        <v>174</v>
      </c>
      <c r="F5" s="69">
        <v>3</v>
      </c>
      <c r="H5" s="23" t="s">
        <v>36</v>
      </c>
      <c r="I5" s="36">
        <f t="shared" ref="I5:I31" si="4">SUM(J5:M5)</f>
        <v>9492</v>
      </c>
      <c r="J5" s="4">
        <v>6221</v>
      </c>
      <c r="K5" s="4">
        <v>3192</v>
      </c>
      <c r="L5" s="5">
        <v>76</v>
      </c>
      <c r="M5" s="12">
        <v>3</v>
      </c>
      <c r="O5" s="57" t="s">
        <v>96</v>
      </c>
      <c r="P5" s="58">
        <f t="shared" ref="P5:P15" si="5">SUM(Q5:T5)</f>
        <v>25761</v>
      </c>
      <c r="Q5" s="4">
        <v>20898</v>
      </c>
      <c r="R5" s="4">
        <v>4597</v>
      </c>
      <c r="S5" s="4">
        <v>245</v>
      </c>
      <c r="T5" s="12">
        <v>21</v>
      </c>
    </row>
    <row r="6" spans="1:20" x14ac:dyDescent="0.3">
      <c r="A6" s="16" t="s">
        <v>6</v>
      </c>
      <c r="B6" s="31">
        <f t="shared" si="3"/>
        <v>4346</v>
      </c>
      <c r="C6" s="47">
        <v>3497</v>
      </c>
      <c r="D6" s="47">
        <v>805</v>
      </c>
      <c r="E6" s="47">
        <v>40</v>
      </c>
      <c r="F6" s="48">
        <v>4</v>
      </c>
      <c r="H6" s="24" t="s">
        <v>37</v>
      </c>
      <c r="I6" s="34">
        <f t="shared" si="4"/>
        <v>8025</v>
      </c>
      <c r="J6" s="3">
        <v>6668</v>
      </c>
      <c r="K6" s="3">
        <v>1256</v>
      </c>
      <c r="L6" s="2">
        <v>97</v>
      </c>
      <c r="M6" s="9">
        <v>4</v>
      </c>
      <c r="O6" s="57" t="s">
        <v>97</v>
      </c>
      <c r="P6" s="58">
        <f t="shared" si="5"/>
        <v>18738</v>
      </c>
      <c r="Q6" s="4">
        <v>14787</v>
      </c>
      <c r="R6" s="4">
        <v>3698</v>
      </c>
      <c r="S6" s="4">
        <v>232</v>
      </c>
      <c r="T6" s="12">
        <v>21</v>
      </c>
    </row>
    <row r="7" spans="1:20" x14ac:dyDescent="0.3">
      <c r="A7" s="16" t="s">
        <v>7</v>
      </c>
      <c r="B7" s="31">
        <f t="shared" si="3"/>
        <v>19089</v>
      </c>
      <c r="C7" s="47">
        <v>15156</v>
      </c>
      <c r="D7" s="47">
        <v>3795</v>
      </c>
      <c r="E7" s="47">
        <v>122</v>
      </c>
      <c r="F7" s="48">
        <v>16</v>
      </c>
      <c r="H7" s="24" t="s">
        <v>38</v>
      </c>
      <c r="I7" s="34">
        <f t="shared" si="4"/>
        <v>33962</v>
      </c>
      <c r="J7" s="3">
        <v>27520</v>
      </c>
      <c r="K7" s="3">
        <v>6170</v>
      </c>
      <c r="L7" s="2">
        <v>225</v>
      </c>
      <c r="M7" s="9">
        <v>47</v>
      </c>
      <c r="O7" s="57" t="s">
        <v>98</v>
      </c>
      <c r="P7" s="58">
        <f t="shared" si="5"/>
        <v>29366</v>
      </c>
      <c r="Q7" s="4">
        <v>21605</v>
      </c>
      <c r="R7" s="4">
        <v>7534</v>
      </c>
      <c r="S7" s="4">
        <v>214</v>
      </c>
      <c r="T7" s="12">
        <v>13</v>
      </c>
    </row>
    <row r="8" spans="1:20" x14ac:dyDescent="0.3">
      <c r="A8" s="16" t="s">
        <v>8</v>
      </c>
      <c r="B8" s="31">
        <f t="shared" si="3"/>
        <v>36820</v>
      </c>
      <c r="C8" s="47">
        <v>29083</v>
      </c>
      <c r="D8" s="47">
        <v>7437</v>
      </c>
      <c r="E8" s="47">
        <v>263</v>
      </c>
      <c r="F8" s="48">
        <v>37</v>
      </c>
      <c r="H8" s="24" t="s">
        <v>39</v>
      </c>
      <c r="I8" s="34">
        <f t="shared" si="4"/>
        <v>12862</v>
      </c>
      <c r="J8" s="3">
        <v>10861</v>
      </c>
      <c r="K8" s="3">
        <v>1879</v>
      </c>
      <c r="L8" s="2">
        <v>89</v>
      </c>
      <c r="M8" s="9">
        <v>33</v>
      </c>
      <c r="O8" s="57" t="s">
        <v>99</v>
      </c>
      <c r="P8" s="58">
        <f t="shared" si="5"/>
        <v>44063</v>
      </c>
      <c r="Q8" s="4">
        <v>35388</v>
      </c>
      <c r="R8" s="4">
        <v>8314</v>
      </c>
      <c r="S8" s="4">
        <v>306</v>
      </c>
      <c r="T8" s="12">
        <v>55</v>
      </c>
    </row>
    <row r="9" spans="1:20" x14ac:dyDescent="0.3">
      <c r="A9" s="16" t="s">
        <v>9</v>
      </c>
      <c r="B9" s="31">
        <f t="shared" si="3"/>
        <v>47361</v>
      </c>
      <c r="C9" s="47">
        <v>37260</v>
      </c>
      <c r="D9" s="47">
        <v>9746</v>
      </c>
      <c r="E9" s="47">
        <v>299</v>
      </c>
      <c r="F9" s="48">
        <v>56</v>
      </c>
      <c r="H9" s="24" t="s">
        <v>40</v>
      </c>
      <c r="I9" s="34">
        <f t="shared" si="4"/>
        <v>26001</v>
      </c>
      <c r="J9" s="3">
        <v>20914</v>
      </c>
      <c r="K9" s="3">
        <v>4947</v>
      </c>
      <c r="L9" s="2">
        <v>126</v>
      </c>
      <c r="M9" s="9">
        <v>14</v>
      </c>
      <c r="O9" s="57" t="s">
        <v>100</v>
      </c>
      <c r="P9" s="58">
        <f t="shared" si="5"/>
        <v>47393</v>
      </c>
      <c r="Q9" s="4">
        <v>37669</v>
      </c>
      <c r="R9" s="4">
        <v>9399</v>
      </c>
      <c r="S9" s="4">
        <v>282</v>
      </c>
      <c r="T9" s="12">
        <v>43</v>
      </c>
    </row>
    <row r="10" spans="1:20" x14ac:dyDescent="0.3">
      <c r="A10" s="16" t="s">
        <v>10</v>
      </c>
      <c r="B10" s="31">
        <f t="shared" si="3"/>
        <v>30612</v>
      </c>
      <c r="C10" s="47">
        <v>23507</v>
      </c>
      <c r="D10" s="47">
        <v>6831</v>
      </c>
      <c r="E10" s="47">
        <v>236</v>
      </c>
      <c r="F10" s="48">
        <v>38</v>
      </c>
      <c r="H10" s="24" t="s">
        <v>41</v>
      </c>
      <c r="I10" s="34">
        <f t="shared" si="4"/>
        <v>13361</v>
      </c>
      <c r="J10" s="3">
        <v>10404</v>
      </c>
      <c r="K10" s="3">
        <v>2773</v>
      </c>
      <c r="L10" s="2">
        <v>129</v>
      </c>
      <c r="M10" s="9">
        <v>55</v>
      </c>
      <c r="O10" s="57" t="s">
        <v>101</v>
      </c>
      <c r="P10" s="58">
        <f t="shared" si="5"/>
        <v>43001</v>
      </c>
      <c r="Q10" s="4">
        <v>34442</v>
      </c>
      <c r="R10" s="4">
        <v>8062</v>
      </c>
      <c r="S10" s="4">
        <v>432</v>
      </c>
      <c r="T10" s="12">
        <v>65</v>
      </c>
    </row>
    <row r="11" spans="1:20" x14ac:dyDescent="0.3">
      <c r="A11" s="16" t="s">
        <v>11</v>
      </c>
      <c r="B11" s="31">
        <f t="shared" si="3"/>
        <v>71088</v>
      </c>
      <c r="C11" s="47">
        <v>56690</v>
      </c>
      <c r="D11" s="47">
        <v>13718</v>
      </c>
      <c r="E11" s="47">
        <v>596</v>
      </c>
      <c r="F11" s="48">
        <v>84</v>
      </c>
      <c r="H11" s="24" t="s">
        <v>42</v>
      </c>
      <c r="I11" s="34">
        <f t="shared" si="4"/>
        <v>14261</v>
      </c>
      <c r="J11" s="3">
        <v>11680</v>
      </c>
      <c r="K11" s="3">
        <v>2424</v>
      </c>
      <c r="L11" s="2">
        <v>145</v>
      </c>
      <c r="M11" s="9">
        <v>12</v>
      </c>
      <c r="O11" s="57" t="s">
        <v>102</v>
      </c>
      <c r="P11" s="58">
        <f t="shared" si="5"/>
        <v>22760</v>
      </c>
      <c r="Q11" s="4">
        <v>18154</v>
      </c>
      <c r="R11" s="4">
        <v>4421</v>
      </c>
      <c r="S11" s="4">
        <v>169</v>
      </c>
      <c r="T11" s="12">
        <v>16</v>
      </c>
    </row>
    <row r="12" spans="1:20" x14ac:dyDescent="0.3">
      <c r="A12" s="16" t="s">
        <v>12</v>
      </c>
      <c r="B12" s="31">
        <f t="shared" si="3"/>
        <v>36851</v>
      </c>
      <c r="C12" s="47">
        <v>27154</v>
      </c>
      <c r="D12" s="47">
        <v>9510</v>
      </c>
      <c r="E12" s="47">
        <v>170</v>
      </c>
      <c r="F12" s="48">
        <v>17</v>
      </c>
      <c r="H12" s="24" t="s">
        <v>43</v>
      </c>
      <c r="I12" s="34">
        <f t="shared" si="4"/>
        <v>11298</v>
      </c>
      <c r="J12" s="3">
        <v>8663</v>
      </c>
      <c r="K12" s="3">
        <v>2447</v>
      </c>
      <c r="L12" s="2">
        <v>126</v>
      </c>
      <c r="M12" s="9">
        <v>62</v>
      </c>
      <c r="O12" s="57" t="s">
        <v>103</v>
      </c>
      <c r="P12" s="58">
        <f t="shared" si="5"/>
        <v>30342</v>
      </c>
      <c r="Q12" s="4">
        <v>24282</v>
      </c>
      <c r="R12" s="4">
        <v>5868</v>
      </c>
      <c r="S12" s="4">
        <v>160</v>
      </c>
      <c r="T12" s="12">
        <v>32</v>
      </c>
    </row>
    <row r="13" spans="1:20" x14ac:dyDescent="0.3">
      <c r="A13" s="16" t="s">
        <v>13</v>
      </c>
      <c r="B13" s="31">
        <f t="shared" si="3"/>
        <v>35382</v>
      </c>
      <c r="C13" s="47">
        <v>27668</v>
      </c>
      <c r="D13" s="47">
        <v>7173</v>
      </c>
      <c r="E13" s="47">
        <v>501</v>
      </c>
      <c r="F13" s="48">
        <v>40</v>
      </c>
      <c r="H13" s="24" t="s">
        <v>44</v>
      </c>
      <c r="I13" s="34">
        <f t="shared" si="4"/>
        <v>18680</v>
      </c>
      <c r="J13" s="3">
        <v>14816</v>
      </c>
      <c r="K13" s="3">
        <v>3682</v>
      </c>
      <c r="L13" s="2">
        <v>170</v>
      </c>
      <c r="M13" s="9">
        <v>12</v>
      </c>
      <c r="O13" s="57" t="s">
        <v>104</v>
      </c>
      <c r="P13" s="58">
        <f t="shared" si="5"/>
        <v>22482</v>
      </c>
      <c r="Q13" s="4">
        <v>17886</v>
      </c>
      <c r="R13" s="4">
        <v>4256</v>
      </c>
      <c r="S13" s="4">
        <v>321</v>
      </c>
      <c r="T13" s="12">
        <v>19</v>
      </c>
    </row>
    <row r="14" spans="1:20" x14ac:dyDescent="0.3">
      <c r="A14" s="16" t="s">
        <v>14</v>
      </c>
      <c r="B14" s="31">
        <f t="shared" si="3"/>
        <v>76464</v>
      </c>
      <c r="C14" s="47">
        <v>62845</v>
      </c>
      <c r="D14" s="47">
        <v>13127</v>
      </c>
      <c r="E14" s="47">
        <v>433</v>
      </c>
      <c r="F14" s="48">
        <v>59</v>
      </c>
      <c r="H14" s="24" t="s">
        <v>45</v>
      </c>
      <c r="I14" s="34">
        <f t="shared" si="4"/>
        <v>39900</v>
      </c>
      <c r="J14" s="3">
        <v>31938</v>
      </c>
      <c r="K14" s="3">
        <v>7643</v>
      </c>
      <c r="L14" s="2">
        <v>282</v>
      </c>
      <c r="M14" s="9">
        <v>37</v>
      </c>
      <c r="O14" s="57" t="s">
        <v>93</v>
      </c>
      <c r="P14" s="58">
        <f t="shared" si="5"/>
        <v>25643</v>
      </c>
      <c r="Q14" s="4">
        <v>20538</v>
      </c>
      <c r="R14" s="4">
        <v>4910</v>
      </c>
      <c r="S14" s="5">
        <v>159</v>
      </c>
      <c r="T14" s="12">
        <v>36</v>
      </c>
    </row>
    <row r="15" spans="1:20" ht="17.25" thickBot="1" x14ac:dyDescent="0.35">
      <c r="A15" s="16" t="s">
        <v>15</v>
      </c>
      <c r="B15" s="31">
        <f t="shared" si="3"/>
        <v>23033</v>
      </c>
      <c r="C15" s="47">
        <v>17223</v>
      </c>
      <c r="D15" s="47">
        <v>5618</v>
      </c>
      <c r="E15" s="47">
        <v>122</v>
      </c>
      <c r="F15" s="48">
        <v>70</v>
      </c>
      <c r="H15" s="24" t="s">
        <v>46</v>
      </c>
      <c r="I15" s="34">
        <f t="shared" si="4"/>
        <v>27684</v>
      </c>
      <c r="J15" s="3">
        <v>21915</v>
      </c>
      <c r="K15" s="3">
        <v>5544</v>
      </c>
      <c r="L15" s="2">
        <v>205</v>
      </c>
      <c r="M15" s="9">
        <v>20</v>
      </c>
      <c r="O15" s="59" t="s">
        <v>94</v>
      </c>
      <c r="P15" s="60">
        <f t="shared" si="5"/>
        <v>20915</v>
      </c>
      <c r="Q15" s="61">
        <v>16211</v>
      </c>
      <c r="R15" s="61">
        <v>4573</v>
      </c>
      <c r="S15" s="62">
        <v>117</v>
      </c>
      <c r="T15" s="63">
        <v>14</v>
      </c>
    </row>
    <row r="16" spans="1:20" x14ac:dyDescent="0.3">
      <c r="A16" s="16" t="s">
        <v>16</v>
      </c>
      <c r="B16" s="31">
        <f t="shared" si="3"/>
        <v>21269</v>
      </c>
      <c r="C16" s="47">
        <v>16294</v>
      </c>
      <c r="D16" s="47">
        <v>4836</v>
      </c>
      <c r="E16" s="47">
        <v>117</v>
      </c>
      <c r="F16" s="48">
        <v>22</v>
      </c>
      <c r="H16" s="24" t="s">
        <v>47</v>
      </c>
      <c r="I16" s="34">
        <f t="shared" si="4"/>
        <v>38922</v>
      </c>
      <c r="J16" s="3">
        <v>31844</v>
      </c>
      <c r="K16" s="3">
        <v>6746</v>
      </c>
      <c r="L16" s="2">
        <v>304</v>
      </c>
      <c r="M16" s="9">
        <v>28</v>
      </c>
    </row>
    <row r="17" spans="1:13" x14ac:dyDescent="0.3">
      <c r="A17" s="16" t="s">
        <v>17</v>
      </c>
      <c r="B17" s="31">
        <f t="shared" si="3"/>
        <v>19307</v>
      </c>
      <c r="C17" s="47">
        <v>15092</v>
      </c>
      <c r="D17" s="47">
        <v>4010</v>
      </c>
      <c r="E17" s="47">
        <v>190</v>
      </c>
      <c r="F17" s="48">
        <v>15</v>
      </c>
      <c r="H17" s="24" t="s">
        <v>48</v>
      </c>
      <c r="I17" s="34">
        <f t="shared" si="4"/>
        <v>19598</v>
      </c>
      <c r="J17" s="3">
        <v>15574</v>
      </c>
      <c r="K17" s="3">
        <v>3961</v>
      </c>
      <c r="L17" s="2">
        <v>54</v>
      </c>
      <c r="M17" s="9">
        <v>9</v>
      </c>
    </row>
    <row r="18" spans="1:13" x14ac:dyDescent="0.3">
      <c r="A18" s="16" t="s">
        <v>18</v>
      </c>
      <c r="B18" s="31">
        <f t="shared" si="3"/>
        <v>53330</v>
      </c>
      <c r="C18" s="47">
        <v>42527</v>
      </c>
      <c r="D18" s="47">
        <v>10407</v>
      </c>
      <c r="E18" s="47">
        <v>353</v>
      </c>
      <c r="F18" s="48">
        <v>43</v>
      </c>
      <c r="H18" s="24" t="s">
        <v>49</v>
      </c>
      <c r="I18" s="34">
        <f t="shared" si="4"/>
        <v>25732</v>
      </c>
      <c r="J18" s="3">
        <v>20210</v>
      </c>
      <c r="K18" s="3">
        <v>5364</v>
      </c>
      <c r="L18" s="2">
        <v>152</v>
      </c>
      <c r="M18" s="9">
        <v>6</v>
      </c>
    </row>
    <row r="19" spans="1:13" x14ac:dyDescent="0.3">
      <c r="A19" s="16" t="s">
        <v>19</v>
      </c>
      <c r="B19" s="31">
        <f t="shared" si="3"/>
        <v>21058</v>
      </c>
      <c r="C19" s="47">
        <v>17002</v>
      </c>
      <c r="D19" s="47">
        <v>3874</v>
      </c>
      <c r="E19" s="47">
        <v>170</v>
      </c>
      <c r="F19" s="48">
        <v>12</v>
      </c>
      <c r="H19" s="24" t="s">
        <v>50</v>
      </c>
      <c r="I19" s="34">
        <f t="shared" si="4"/>
        <v>18959</v>
      </c>
      <c r="J19" s="3">
        <v>13861</v>
      </c>
      <c r="K19" s="3">
        <v>4940</v>
      </c>
      <c r="L19" s="2">
        <v>146</v>
      </c>
      <c r="M19" s="9">
        <v>12</v>
      </c>
    </row>
    <row r="20" spans="1:13" x14ac:dyDescent="0.3">
      <c r="A20" s="16" t="s">
        <v>20</v>
      </c>
      <c r="B20" s="31">
        <f t="shared" si="3"/>
        <v>35055</v>
      </c>
      <c r="C20" s="47">
        <v>27366</v>
      </c>
      <c r="D20" s="47">
        <v>7406</v>
      </c>
      <c r="E20" s="47">
        <v>248</v>
      </c>
      <c r="F20" s="48">
        <v>35</v>
      </c>
      <c r="H20" s="24" t="s">
        <v>51</v>
      </c>
      <c r="I20" s="34">
        <f t="shared" si="4"/>
        <v>15867</v>
      </c>
      <c r="J20" s="3">
        <v>12507</v>
      </c>
      <c r="K20" s="3">
        <v>3198</v>
      </c>
      <c r="L20" s="2">
        <v>161</v>
      </c>
      <c r="M20" s="9">
        <v>1</v>
      </c>
    </row>
    <row r="21" spans="1:13" x14ac:dyDescent="0.3">
      <c r="A21" s="16" t="s">
        <v>21</v>
      </c>
      <c r="B21" s="31">
        <f t="shared" si="3"/>
        <v>53391</v>
      </c>
      <c r="C21" s="47">
        <v>43418</v>
      </c>
      <c r="D21" s="47">
        <v>9546</v>
      </c>
      <c r="E21" s="47">
        <v>359</v>
      </c>
      <c r="F21" s="48">
        <v>68</v>
      </c>
      <c r="H21" s="24" t="s">
        <v>52</v>
      </c>
      <c r="I21" s="34">
        <f t="shared" si="4"/>
        <v>6106</v>
      </c>
      <c r="J21" s="3">
        <v>3835</v>
      </c>
      <c r="K21" s="3">
        <v>2186</v>
      </c>
      <c r="L21" s="2">
        <v>83</v>
      </c>
      <c r="M21" s="9">
        <v>2</v>
      </c>
    </row>
    <row r="22" spans="1:13" x14ac:dyDescent="0.3">
      <c r="A22" s="16" t="s">
        <v>22</v>
      </c>
      <c r="B22" s="31">
        <f t="shared" si="3"/>
        <v>8950</v>
      </c>
      <c r="C22" s="47">
        <v>7346</v>
      </c>
      <c r="D22" s="47">
        <v>1556</v>
      </c>
      <c r="E22" s="47">
        <v>33</v>
      </c>
      <c r="F22" s="48">
        <v>15</v>
      </c>
      <c r="H22" s="24" t="s">
        <v>53</v>
      </c>
      <c r="I22" s="34">
        <f t="shared" si="4"/>
        <v>31431</v>
      </c>
      <c r="J22" s="3">
        <v>24494</v>
      </c>
      <c r="K22" s="3">
        <v>6621</v>
      </c>
      <c r="L22" s="2">
        <v>290</v>
      </c>
      <c r="M22" s="9">
        <v>26</v>
      </c>
    </row>
    <row r="23" spans="1:13" x14ac:dyDescent="0.3">
      <c r="A23" s="16" t="s">
        <v>23</v>
      </c>
      <c r="B23" s="31">
        <f t="shared" si="3"/>
        <v>27758</v>
      </c>
      <c r="C23" s="47">
        <v>22570</v>
      </c>
      <c r="D23" s="47">
        <v>5014</v>
      </c>
      <c r="E23" s="47">
        <v>139</v>
      </c>
      <c r="F23" s="48">
        <v>35</v>
      </c>
      <c r="H23" s="24" t="s">
        <v>54</v>
      </c>
      <c r="I23" s="34">
        <f t="shared" si="4"/>
        <v>55065</v>
      </c>
      <c r="J23" s="3">
        <v>45846</v>
      </c>
      <c r="K23" s="3">
        <v>8865</v>
      </c>
      <c r="L23" s="2">
        <v>324</v>
      </c>
      <c r="M23" s="9">
        <v>30</v>
      </c>
    </row>
    <row r="24" spans="1:13" x14ac:dyDescent="0.3">
      <c r="A24" s="16" t="s">
        <v>24</v>
      </c>
      <c r="B24" s="31">
        <f t="shared" si="3"/>
        <v>28356</v>
      </c>
      <c r="C24" s="47">
        <v>20572</v>
      </c>
      <c r="D24" s="47">
        <v>7624</v>
      </c>
      <c r="E24" s="47">
        <v>155</v>
      </c>
      <c r="F24" s="48">
        <v>5</v>
      </c>
      <c r="H24" s="24" t="s">
        <v>55</v>
      </c>
      <c r="I24" s="34">
        <f t="shared" si="4"/>
        <v>37395</v>
      </c>
      <c r="J24" s="3">
        <v>32413</v>
      </c>
      <c r="K24" s="3">
        <v>4782</v>
      </c>
      <c r="L24" s="2">
        <v>178</v>
      </c>
      <c r="M24" s="9">
        <v>22</v>
      </c>
    </row>
    <row r="25" spans="1:13" x14ac:dyDescent="0.3">
      <c r="A25" s="16" t="s">
        <v>25</v>
      </c>
      <c r="B25" s="31">
        <f t="shared" si="3"/>
        <v>12247</v>
      </c>
      <c r="C25" s="47">
        <v>9247</v>
      </c>
      <c r="D25" s="47">
        <v>2905</v>
      </c>
      <c r="E25" s="47">
        <v>73</v>
      </c>
      <c r="F25" s="48">
        <v>22</v>
      </c>
      <c r="H25" s="24" t="s">
        <v>19</v>
      </c>
      <c r="I25" s="34">
        <f t="shared" si="4"/>
        <v>20531</v>
      </c>
      <c r="J25" s="3">
        <v>17331</v>
      </c>
      <c r="K25" s="3">
        <v>3050</v>
      </c>
      <c r="L25" s="2">
        <v>142</v>
      </c>
      <c r="M25" s="9">
        <v>8</v>
      </c>
    </row>
    <row r="26" spans="1:13" x14ac:dyDescent="0.3">
      <c r="A26" s="16" t="s">
        <v>26</v>
      </c>
      <c r="B26" s="31">
        <f t="shared" si="3"/>
        <v>36285</v>
      </c>
      <c r="C26" s="47">
        <v>28274</v>
      </c>
      <c r="D26" s="47">
        <v>7759</v>
      </c>
      <c r="E26" s="47">
        <v>203</v>
      </c>
      <c r="F26" s="48">
        <v>49</v>
      </c>
      <c r="H26" s="24" t="s">
        <v>56</v>
      </c>
      <c r="I26" s="34">
        <f t="shared" si="4"/>
        <v>28214</v>
      </c>
      <c r="J26" s="3">
        <v>23337</v>
      </c>
      <c r="K26" s="3">
        <v>4653</v>
      </c>
      <c r="L26" s="2">
        <v>188</v>
      </c>
      <c r="M26" s="9">
        <v>36</v>
      </c>
    </row>
    <row r="27" spans="1:13" x14ac:dyDescent="0.3">
      <c r="A27" s="16" t="s">
        <v>27</v>
      </c>
      <c r="B27" s="31">
        <f t="shared" si="3"/>
        <v>16328</v>
      </c>
      <c r="C27" s="47">
        <v>12766</v>
      </c>
      <c r="D27" s="47">
        <v>3345</v>
      </c>
      <c r="E27" s="47">
        <v>213</v>
      </c>
      <c r="F27" s="48">
        <v>4</v>
      </c>
      <c r="H27" s="24" t="s">
        <v>57</v>
      </c>
      <c r="I27" s="34">
        <f t="shared" si="4"/>
        <v>74852</v>
      </c>
      <c r="J27" s="3">
        <v>62888</v>
      </c>
      <c r="K27" s="3">
        <v>11442</v>
      </c>
      <c r="L27" s="2">
        <v>441</v>
      </c>
      <c r="M27" s="9">
        <v>81</v>
      </c>
    </row>
    <row r="28" spans="1:13" x14ac:dyDescent="0.3">
      <c r="A28" s="16" t="s">
        <v>28</v>
      </c>
      <c r="B28" s="31">
        <f t="shared" si="3"/>
        <v>22222</v>
      </c>
      <c r="C28" s="47">
        <v>19142</v>
      </c>
      <c r="D28" s="47">
        <v>2962</v>
      </c>
      <c r="E28" s="47">
        <v>109</v>
      </c>
      <c r="F28" s="48">
        <v>9</v>
      </c>
      <c r="H28" s="24" t="s">
        <v>58</v>
      </c>
      <c r="I28" s="34">
        <f t="shared" si="4"/>
        <v>40678</v>
      </c>
      <c r="J28" s="3">
        <v>33879</v>
      </c>
      <c r="K28" s="3">
        <v>6542</v>
      </c>
      <c r="L28" s="2">
        <v>217</v>
      </c>
      <c r="M28" s="9">
        <v>40</v>
      </c>
    </row>
    <row r="29" spans="1:13" x14ac:dyDescent="0.3">
      <c r="A29" s="16" t="s">
        <v>29</v>
      </c>
      <c r="B29" s="31">
        <f t="shared" si="3"/>
        <v>21163</v>
      </c>
      <c r="C29" s="47">
        <v>16583</v>
      </c>
      <c r="D29" s="47">
        <v>4379</v>
      </c>
      <c r="E29" s="47">
        <v>168</v>
      </c>
      <c r="F29" s="48">
        <v>33</v>
      </c>
      <c r="H29" s="24" t="s">
        <v>59</v>
      </c>
      <c r="I29" s="34">
        <f t="shared" si="4"/>
        <v>38335</v>
      </c>
      <c r="J29" s="3">
        <v>29120</v>
      </c>
      <c r="K29" s="3">
        <v>8912</v>
      </c>
      <c r="L29" s="2">
        <v>262</v>
      </c>
      <c r="M29" s="9">
        <v>41</v>
      </c>
    </row>
    <row r="30" spans="1:13" x14ac:dyDescent="0.3">
      <c r="A30" s="16" t="s">
        <v>30</v>
      </c>
      <c r="B30" s="31">
        <f t="shared" si="3"/>
        <v>10942</v>
      </c>
      <c r="C30" s="47">
        <v>9112</v>
      </c>
      <c r="D30" s="47">
        <v>1771</v>
      </c>
      <c r="E30" s="47">
        <v>58</v>
      </c>
      <c r="F30" s="48">
        <v>1</v>
      </c>
      <c r="H30" s="24" t="s">
        <v>60</v>
      </c>
      <c r="I30" s="34">
        <f t="shared" si="4"/>
        <v>40063</v>
      </c>
      <c r="J30" s="3">
        <v>34604</v>
      </c>
      <c r="K30" s="3">
        <v>4977</v>
      </c>
      <c r="L30" s="2">
        <v>446</v>
      </c>
      <c r="M30" s="9">
        <v>36</v>
      </c>
    </row>
    <row r="31" spans="1:13" ht="17.25" thickBot="1" x14ac:dyDescent="0.35">
      <c r="A31" s="16" t="s">
        <v>31</v>
      </c>
      <c r="B31" s="31">
        <f t="shared" si="3"/>
        <v>13427</v>
      </c>
      <c r="C31" s="47">
        <v>11031</v>
      </c>
      <c r="D31" s="47">
        <v>2247</v>
      </c>
      <c r="E31" s="47">
        <v>125</v>
      </c>
      <c r="F31" s="48">
        <v>24</v>
      </c>
      <c r="H31" s="25" t="s">
        <v>61</v>
      </c>
      <c r="I31" s="35">
        <f t="shared" si="4"/>
        <v>8687</v>
      </c>
      <c r="J31" s="10">
        <v>7183</v>
      </c>
      <c r="K31" s="10">
        <v>1431</v>
      </c>
      <c r="L31" s="6">
        <v>68</v>
      </c>
      <c r="M31" s="11">
        <v>5</v>
      </c>
    </row>
    <row r="32" spans="1:13" x14ac:dyDescent="0.3">
      <c r="A32" s="16" t="s">
        <v>32</v>
      </c>
      <c r="B32" s="31">
        <f t="shared" si="3"/>
        <v>13111</v>
      </c>
      <c r="C32" s="47">
        <v>10926</v>
      </c>
      <c r="D32" s="47">
        <v>2069</v>
      </c>
      <c r="E32" s="47">
        <v>101</v>
      </c>
      <c r="F32" s="48">
        <v>15</v>
      </c>
    </row>
    <row r="33" spans="1:6" x14ac:dyDescent="0.3">
      <c r="A33" s="16" t="s">
        <v>33</v>
      </c>
      <c r="B33" s="31">
        <f t="shared" si="3"/>
        <v>3252</v>
      </c>
      <c r="C33" s="47">
        <v>2510</v>
      </c>
      <c r="D33" s="47">
        <v>710</v>
      </c>
      <c r="E33" s="47">
        <v>26</v>
      </c>
      <c r="F33" s="48">
        <v>6</v>
      </c>
    </row>
    <row r="34" spans="1:6" ht="17.25" thickBot="1" x14ac:dyDescent="0.35">
      <c r="A34" s="17" t="s">
        <v>89</v>
      </c>
      <c r="B34" s="32">
        <f t="shared" si="3"/>
        <v>15264</v>
      </c>
      <c r="C34" s="49">
        <v>13012</v>
      </c>
      <c r="D34" s="49">
        <v>2148</v>
      </c>
      <c r="E34" s="49">
        <v>95</v>
      </c>
      <c r="F34" s="50">
        <v>9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4"/>
  <sheetViews>
    <sheetView tabSelected="1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68</v>
      </c>
      <c r="B1" s="70"/>
      <c r="C1" s="70"/>
      <c r="D1" s="70"/>
      <c r="E1" s="70"/>
      <c r="F1" s="70"/>
      <c r="H1" s="71" t="s">
        <v>69</v>
      </c>
      <c r="I1" s="71"/>
      <c r="J1" s="71"/>
      <c r="K1" s="71"/>
      <c r="L1" s="71"/>
      <c r="M1" s="71"/>
      <c r="O1" s="72" t="s">
        <v>110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937302</v>
      </c>
      <c r="C4" s="20">
        <f>SUM(C5:C34)</f>
        <v>748502</v>
      </c>
      <c r="D4" s="20">
        <f t="shared" ref="D4:F4" si="0">SUM(D5:D34)</f>
        <v>180817</v>
      </c>
      <c r="E4" s="20">
        <f t="shared" si="0"/>
        <v>6884</v>
      </c>
      <c r="F4" s="21">
        <f t="shared" si="0"/>
        <v>1099</v>
      </c>
      <c r="H4" s="28" t="s">
        <v>35</v>
      </c>
      <c r="I4" s="29">
        <f>SUM(J4:M4)</f>
        <v>830794</v>
      </c>
      <c r="J4" s="29">
        <f t="shared" ref="J4:M4" si="1">SUM(J5:J31)</f>
        <v>677892</v>
      </c>
      <c r="K4" s="29">
        <f t="shared" si="1"/>
        <v>146368</v>
      </c>
      <c r="L4" s="29">
        <f t="shared" si="1"/>
        <v>5682</v>
      </c>
      <c r="M4" s="30">
        <f t="shared" si="1"/>
        <v>852</v>
      </c>
      <c r="O4" s="54" t="s">
        <v>35</v>
      </c>
      <c r="P4" s="55">
        <f>SUM(Q4:T4)</f>
        <v>401176</v>
      </c>
      <c r="Q4" s="55">
        <f t="shared" ref="Q4:T4" si="2">SUM(Q5:Q31)</f>
        <v>322959</v>
      </c>
      <c r="R4" s="55">
        <f t="shared" si="2"/>
        <v>74575</v>
      </c>
      <c r="S4" s="55">
        <f t="shared" si="2"/>
        <v>3150</v>
      </c>
      <c r="T4" s="56">
        <f t="shared" si="2"/>
        <v>492</v>
      </c>
    </row>
    <row r="5" spans="1:20" x14ac:dyDescent="0.3">
      <c r="A5" s="42" t="s">
        <v>5</v>
      </c>
      <c r="B5" s="43">
        <f t="shared" ref="B5:B34" si="3">SUM(C5:F5)</f>
        <v>17506</v>
      </c>
      <c r="C5" s="44">
        <v>14209</v>
      </c>
      <c r="D5" s="44">
        <v>3085</v>
      </c>
      <c r="E5" s="45">
        <v>193</v>
      </c>
      <c r="F5" s="46">
        <v>19</v>
      </c>
      <c r="H5" s="23" t="s">
        <v>36</v>
      </c>
      <c r="I5" s="36">
        <f t="shared" ref="I5:I31" si="4">SUM(J5:M5)</f>
        <v>10583</v>
      </c>
      <c r="J5" s="4">
        <v>7079</v>
      </c>
      <c r="K5" s="4">
        <v>3434</v>
      </c>
      <c r="L5" s="5">
        <v>65</v>
      </c>
      <c r="M5" s="12">
        <v>5</v>
      </c>
      <c r="O5" s="57" t="s">
        <v>96</v>
      </c>
      <c r="P5" s="58">
        <f t="shared" ref="P5:P15" si="5">SUM(Q5:T5)</f>
        <v>37499</v>
      </c>
      <c r="Q5" s="4">
        <v>31382</v>
      </c>
      <c r="R5" s="4">
        <v>5730</v>
      </c>
      <c r="S5" s="4">
        <v>352</v>
      </c>
      <c r="T5" s="12">
        <v>35</v>
      </c>
    </row>
    <row r="6" spans="1:20" x14ac:dyDescent="0.3">
      <c r="A6" s="16" t="s">
        <v>6</v>
      </c>
      <c r="B6" s="31">
        <f t="shared" si="3"/>
        <v>5344</v>
      </c>
      <c r="C6" s="3">
        <v>4300</v>
      </c>
      <c r="D6" s="2">
        <v>985</v>
      </c>
      <c r="E6" s="2">
        <v>55</v>
      </c>
      <c r="F6" s="9">
        <v>4</v>
      </c>
      <c r="H6" s="24" t="s">
        <v>37</v>
      </c>
      <c r="I6" s="34">
        <f t="shared" si="4"/>
        <v>9053</v>
      </c>
      <c r="J6" s="3">
        <v>7567</v>
      </c>
      <c r="K6" s="3">
        <v>1366</v>
      </c>
      <c r="L6" s="2">
        <v>116</v>
      </c>
      <c r="M6" s="9">
        <v>4</v>
      </c>
      <c r="O6" s="57" t="s">
        <v>97</v>
      </c>
      <c r="P6" s="58">
        <f t="shared" si="5"/>
        <v>35076</v>
      </c>
      <c r="Q6" s="4">
        <v>29296</v>
      </c>
      <c r="R6" s="4">
        <v>5364</v>
      </c>
      <c r="S6" s="4">
        <v>362</v>
      </c>
      <c r="T6" s="12">
        <v>54</v>
      </c>
    </row>
    <row r="7" spans="1:20" x14ac:dyDescent="0.3">
      <c r="A7" s="16" t="s">
        <v>7</v>
      </c>
      <c r="B7" s="31">
        <f t="shared" si="3"/>
        <v>22332</v>
      </c>
      <c r="C7" s="3">
        <v>17784</v>
      </c>
      <c r="D7" s="3">
        <v>4349</v>
      </c>
      <c r="E7" s="2">
        <v>185</v>
      </c>
      <c r="F7" s="9">
        <v>14</v>
      </c>
      <c r="H7" s="24" t="s">
        <v>38</v>
      </c>
      <c r="I7" s="34">
        <f t="shared" si="4"/>
        <v>39489</v>
      </c>
      <c r="J7" s="3">
        <v>32093</v>
      </c>
      <c r="K7" s="3">
        <v>7090</v>
      </c>
      <c r="L7" s="2">
        <v>260</v>
      </c>
      <c r="M7" s="9">
        <v>46</v>
      </c>
      <c r="O7" s="57" t="s">
        <v>98</v>
      </c>
      <c r="P7" s="58">
        <f t="shared" si="5"/>
        <v>32831</v>
      </c>
      <c r="Q7" s="4">
        <v>24514</v>
      </c>
      <c r="R7" s="4">
        <v>8069</v>
      </c>
      <c r="S7" s="4">
        <v>215</v>
      </c>
      <c r="T7" s="12">
        <v>33</v>
      </c>
    </row>
    <row r="8" spans="1:20" x14ac:dyDescent="0.3">
      <c r="A8" s="16" t="s">
        <v>8</v>
      </c>
      <c r="B8" s="31">
        <f t="shared" si="3"/>
        <v>41340</v>
      </c>
      <c r="C8" s="3">
        <v>32741</v>
      </c>
      <c r="D8" s="3">
        <v>8249</v>
      </c>
      <c r="E8" s="2">
        <v>300</v>
      </c>
      <c r="F8" s="9">
        <v>50</v>
      </c>
      <c r="H8" s="24" t="s">
        <v>39</v>
      </c>
      <c r="I8" s="34">
        <f t="shared" si="4"/>
        <v>14515</v>
      </c>
      <c r="J8" s="3">
        <v>12366</v>
      </c>
      <c r="K8" s="3">
        <v>2063</v>
      </c>
      <c r="L8" s="2">
        <v>71</v>
      </c>
      <c r="M8" s="9">
        <v>15</v>
      </c>
      <c r="O8" s="57" t="s">
        <v>99</v>
      </c>
      <c r="P8" s="58">
        <f t="shared" si="5"/>
        <v>50851</v>
      </c>
      <c r="Q8" s="4">
        <v>41392</v>
      </c>
      <c r="R8" s="4">
        <v>9058</v>
      </c>
      <c r="S8" s="4">
        <v>337</v>
      </c>
      <c r="T8" s="12">
        <v>64</v>
      </c>
    </row>
    <row r="9" spans="1:20" x14ac:dyDescent="0.3">
      <c r="A9" s="16" t="s">
        <v>9</v>
      </c>
      <c r="B9" s="31">
        <f t="shared" si="3"/>
        <v>52706</v>
      </c>
      <c r="C9" s="3">
        <v>41668</v>
      </c>
      <c r="D9" s="3">
        <v>10627</v>
      </c>
      <c r="E9" s="2">
        <v>356</v>
      </c>
      <c r="F9" s="9">
        <v>55</v>
      </c>
      <c r="H9" s="24" t="s">
        <v>40</v>
      </c>
      <c r="I9" s="34">
        <f t="shared" si="4"/>
        <v>28984</v>
      </c>
      <c r="J9" s="3">
        <v>23508</v>
      </c>
      <c r="K9" s="3">
        <v>5323</v>
      </c>
      <c r="L9" s="2">
        <v>137</v>
      </c>
      <c r="M9" s="9">
        <v>16</v>
      </c>
      <c r="O9" s="57" t="s">
        <v>100</v>
      </c>
      <c r="P9" s="58">
        <f t="shared" si="5"/>
        <v>54317</v>
      </c>
      <c r="Q9" s="4">
        <v>43454</v>
      </c>
      <c r="R9" s="4">
        <v>10474</v>
      </c>
      <c r="S9" s="4">
        <v>322</v>
      </c>
      <c r="T9" s="12">
        <v>67</v>
      </c>
    </row>
    <row r="10" spans="1:20" x14ac:dyDescent="0.3">
      <c r="A10" s="16" t="s">
        <v>10</v>
      </c>
      <c r="B10" s="31">
        <f t="shared" si="3"/>
        <v>33680</v>
      </c>
      <c r="C10" s="3">
        <v>25979</v>
      </c>
      <c r="D10" s="3">
        <v>7396</v>
      </c>
      <c r="E10" s="2">
        <v>263</v>
      </c>
      <c r="F10" s="9">
        <v>42</v>
      </c>
      <c r="H10" s="24" t="s">
        <v>41</v>
      </c>
      <c r="I10" s="34">
        <f t="shared" si="4"/>
        <v>15808</v>
      </c>
      <c r="J10" s="3">
        <v>12265</v>
      </c>
      <c r="K10" s="3">
        <v>3355</v>
      </c>
      <c r="L10" s="2">
        <v>127</v>
      </c>
      <c r="M10" s="9">
        <v>61</v>
      </c>
      <c r="O10" s="57" t="s">
        <v>101</v>
      </c>
      <c r="P10" s="58">
        <f t="shared" si="5"/>
        <v>49028</v>
      </c>
      <c r="Q10" s="4">
        <v>39747</v>
      </c>
      <c r="R10" s="4">
        <v>8774</v>
      </c>
      <c r="S10" s="4">
        <v>434</v>
      </c>
      <c r="T10" s="12">
        <v>73</v>
      </c>
    </row>
    <row r="11" spans="1:20" x14ac:dyDescent="0.3">
      <c r="A11" s="16" t="s">
        <v>11</v>
      </c>
      <c r="B11" s="31">
        <f t="shared" si="3"/>
        <v>79631</v>
      </c>
      <c r="C11" s="3">
        <v>64026</v>
      </c>
      <c r="D11" s="3">
        <v>14821</v>
      </c>
      <c r="E11" s="2">
        <v>705</v>
      </c>
      <c r="F11" s="9">
        <v>79</v>
      </c>
      <c r="H11" s="24" t="s">
        <v>42</v>
      </c>
      <c r="I11" s="34">
        <f t="shared" si="4"/>
        <v>17117</v>
      </c>
      <c r="J11" s="3">
        <v>14118</v>
      </c>
      <c r="K11" s="3">
        <v>2846</v>
      </c>
      <c r="L11" s="2">
        <v>131</v>
      </c>
      <c r="M11" s="9">
        <v>22</v>
      </c>
      <c r="O11" s="57" t="s">
        <v>102</v>
      </c>
      <c r="P11" s="58">
        <f t="shared" si="5"/>
        <v>26788</v>
      </c>
      <c r="Q11" s="4">
        <v>21417</v>
      </c>
      <c r="R11" s="4">
        <v>5137</v>
      </c>
      <c r="S11" s="4">
        <v>212</v>
      </c>
      <c r="T11" s="12">
        <v>22</v>
      </c>
    </row>
    <row r="12" spans="1:20" x14ac:dyDescent="0.3">
      <c r="A12" s="16" t="s">
        <v>12</v>
      </c>
      <c r="B12" s="31">
        <f t="shared" si="3"/>
        <v>40454</v>
      </c>
      <c r="C12" s="3">
        <v>29804</v>
      </c>
      <c r="D12" s="3">
        <v>10443</v>
      </c>
      <c r="E12" s="2">
        <v>186</v>
      </c>
      <c r="F12" s="9">
        <v>21</v>
      </c>
      <c r="H12" s="24" t="s">
        <v>43</v>
      </c>
      <c r="I12" s="34">
        <f t="shared" si="4"/>
        <v>12609</v>
      </c>
      <c r="J12" s="3">
        <v>9852</v>
      </c>
      <c r="K12" s="3">
        <v>2576</v>
      </c>
      <c r="L12" s="2">
        <v>125</v>
      </c>
      <c r="M12" s="9">
        <v>56</v>
      </c>
      <c r="O12" s="57" t="s">
        <v>103</v>
      </c>
      <c r="P12" s="58">
        <f t="shared" si="5"/>
        <v>34831</v>
      </c>
      <c r="Q12" s="4">
        <v>28284</v>
      </c>
      <c r="R12" s="4">
        <v>6254</v>
      </c>
      <c r="S12" s="4">
        <v>244</v>
      </c>
      <c r="T12" s="12">
        <v>49</v>
      </c>
    </row>
    <row r="13" spans="1:20" x14ac:dyDescent="0.3">
      <c r="A13" s="16" t="s">
        <v>13</v>
      </c>
      <c r="B13" s="31">
        <f t="shared" si="3"/>
        <v>39032</v>
      </c>
      <c r="C13" s="3">
        <v>30991</v>
      </c>
      <c r="D13" s="3">
        <v>7428</v>
      </c>
      <c r="E13" s="2">
        <v>564</v>
      </c>
      <c r="F13" s="9">
        <v>49</v>
      </c>
      <c r="H13" s="24" t="s">
        <v>44</v>
      </c>
      <c r="I13" s="34">
        <f t="shared" si="4"/>
        <v>20745</v>
      </c>
      <c r="J13" s="3">
        <v>16466</v>
      </c>
      <c r="K13" s="3">
        <v>4103</v>
      </c>
      <c r="L13" s="2">
        <v>156</v>
      </c>
      <c r="M13" s="9">
        <v>20</v>
      </c>
      <c r="O13" s="57" t="s">
        <v>104</v>
      </c>
      <c r="P13" s="58">
        <f t="shared" si="5"/>
        <v>26274</v>
      </c>
      <c r="Q13" s="4">
        <v>20895</v>
      </c>
      <c r="R13" s="4">
        <v>5008</v>
      </c>
      <c r="S13" s="4">
        <v>342</v>
      </c>
      <c r="T13" s="12">
        <v>29</v>
      </c>
    </row>
    <row r="14" spans="1:20" x14ac:dyDescent="0.3">
      <c r="A14" s="16" t="s">
        <v>14</v>
      </c>
      <c r="B14" s="31">
        <f t="shared" si="3"/>
        <v>86496</v>
      </c>
      <c r="C14" s="3">
        <v>71825</v>
      </c>
      <c r="D14" s="3">
        <v>14111</v>
      </c>
      <c r="E14" s="2">
        <v>489</v>
      </c>
      <c r="F14" s="9">
        <v>71</v>
      </c>
      <c r="H14" s="24" t="s">
        <v>45</v>
      </c>
      <c r="I14" s="34">
        <f t="shared" si="4"/>
        <v>42580</v>
      </c>
      <c r="J14" s="3">
        <v>34178</v>
      </c>
      <c r="K14" s="3">
        <v>8035</v>
      </c>
      <c r="L14" s="2">
        <v>329</v>
      </c>
      <c r="M14" s="9">
        <v>38</v>
      </c>
      <c r="O14" s="57" t="s">
        <v>93</v>
      </c>
      <c r="P14" s="58">
        <f t="shared" si="5"/>
        <v>30375</v>
      </c>
      <c r="Q14" s="4">
        <v>24476</v>
      </c>
      <c r="R14" s="4">
        <v>5677</v>
      </c>
      <c r="S14" s="5">
        <v>182</v>
      </c>
      <c r="T14" s="12">
        <v>40</v>
      </c>
    </row>
    <row r="15" spans="1:20" ht="17.25" thickBot="1" x14ac:dyDescent="0.35">
      <c r="A15" s="16" t="s">
        <v>15</v>
      </c>
      <c r="B15" s="31">
        <f t="shared" si="3"/>
        <v>25176</v>
      </c>
      <c r="C15" s="3">
        <v>18867</v>
      </c>
      <c r="D15" s="3">
        <v>6108</v>
      </c>
      <c r="E15" s="2">
        <v>137</v>
      </c>
      <c r="F15" s="9">
        <v>64</v>
      </c>
      <c r="H15" s="24" t="s">
        <v>46</v>
      </c>
      <c r="I15" s="34">
        <f t="shared" si="4"/>
        <v>32101</v>
      </c>
      <c r="J15" s="3">
        <v>25676</v>
      </c>
      <c r="K15" s="3">
        <v>6121</v>
      </c>
      <c r="L15" s="2">
        <v>291</v>
      </c>
      <c r="M15" s="9">
        <v>13</v>
      </c>
      <c r="O15" s="59" t="s">
        <v>94</v>
      </c>
      <c r="P15" s="60">
        <f t="shared" si="5"/>
        <v>23306</v>
      </c>
      <c r="Q15" s="61">
        <v>18102</v>
      </c>
      <c r="R15" s="61">
        <v>5030</v>
      </c>
      <c r="S15" s="62">
        <v>148</v>
      </c>
      <c r="T15" s="63">
        <v>26</v>
      </c>
    </row>
    <row r="16" spans="1:20" x14ac:dyDescent="0.3">
      <c r="A16" s="16" t="s">
        <v>16</v>
      </c>
      <c r="B16" s="31">
        <f t="shared" si="3"/>
        <v>23401</v>
      </c>
      <c r="C16" s="3">
        <v>18063</v>
      </c>
      <c r="D16" s="3">
        <v>5174</v>
      </c>
      <c r="E16" s="2">
        <v>121</v>
      </c>
      <c r="F16" s="9">
        <v>43</v>
      </c>
      <c r="H16" s="24" t="s">
        <v>47</v>
      </c>
      <c r="I16" s="34">
        <f t="shared" si="4"/>
        <v>45345</v>
      </c>
      <c r="J16" s="3">
        <v>37353</v>
      </c>
      <c r="K16" s="3">
        <v>7614</v>
      </c>
      <c r="L16" s="2">
        <v>339</v>
      </c>
      <c r="M16" s="9">
        <v>39</v>
      </c>
    </row>
    <row r="17" spans="1:13" x14ac:dyDescent="0.3">
      <c r="A17" s="16" t="s">
        <v>17</v>
      </c>
      <c r="B17" s="31">
        <f t="shared" si="3"/>
        <v>22672</v>
      </c>
      <c r="C17" s="3">
        <v>17816</v>
      </c>
      <c r="D17" s="3">
        <v>4653</v>
      </c>
      <c r="E17" s="2">
        <v>183</v>
      </c>
      <c r="F17" s="9">
        <v>20</v>
      </c>
      <c r="H17" s="24" t="s">
        <v>48</v>
      </c>
      <c r="I17" s="34">
        <f t="shared" si="4"/>
        <v>21427</v>
      </c>
      <c r="J17" s="3">
        <v>16785</v>
      </c>
      <c r="K17" s="3">
        <v>4561</v>
      </c>
      <c r="L17" s="2">
        <v>70</v>
      </c>
      <c r="M17" s="9">
        <v>11</v>
      </c>
    </row>
    <row r="18" spans="1:13" x14ac:dyDescent="0.3">
      <c r="A18" s="16" t="s">
        <v>18</v>
      </c>
      <c r="B18" s="31">
        <f t="shared" si="3"/>
        <v>60231</v>
      </c>
      <c r="C18" s="3">
        <v>48346</v>
      </c>
      <c r="D18" s="3">
        <v>11393</v>
      </c>
      <c r="E18" s="2">
        <v>418</v>
      </c>
      <c r="F18" s="9">
        <v>74</v>
      </c>
      <c r="H18" s="24" t="s">
        <v>49</v>
      </c>
      <c r="I18" s="34">
        <f t="shared" si="4"/>
        <v>28607</v>
      </c>
      <c r="J18" s="3">
        <v>22947</v>
      </c>
      <c r="K18" s="3">
        <v>5469</v>
      </c>
      <c r="L18" s="2">
        <v>180</v>
      </c>
      <c r="M18" s="9">
        <v>11</v>
      </c>
    </row>
    <row r="19" spans="1:13" x14ac:dyDescent="0.3">
      <c r="A19" s="16" t="s">
        <v>19</v>
      </c>
      <c r="B19" s="31">
        <f t="shared" si="3"/>
        <v>23556</v>
      </c>
      <c r="C19" s="3">
        <v>19030</v>
      </c>
      <c r="D19" s="3">
        <v>4344</v>
      </c>
      <c r="E19" s="2">
        <v>170</v>
      </c>
      <c r="F19" s="9">
        <v>12</v>
      </c>
      <c r="H19" s="24" t="s">
        <v>50</v>
      </c>
      <c r="I19" s="34">
        <f t="shared" si="4"/>
        <v>20572</v>
      </c>
      <c r="J19" s="3">
        <v>15275</v>
      </c>
      <c r="K19" s="3">
        <v>5129</v>
      </c>
      <c r="L19" s="2">
        <v>142</v>
      </c>
      <c r="M19" s="9">
        <v>26</v>
      </c>
    </row>
    <row r="20" spans="1:13" x14ac:dyDescent="0.3">
      <c r="A20" s="16" t="s">
        <v>20</v>
      </c>
      <c r="B20" s="31">
        <f t="shared" si="3"/>
        <v>36986</v>
      </c>
      <c r="C20" s="3">
        <v>28986</v>
      </c>
      <c r="D20" s="3">
        <v>7633</v>
      </c>
      <c r="E20" s="2">
        <v>308</v>
      </c>
      <c r="F20" s="9">
        <v>59</v>
      </c>
      <c r="H20" s="24" t="s">
        <v>51</v>
      </c>
      <c r="I20" s="34">
        <f t="shared" si="4"/>
        <v>17847</v>
      </c>
      <c r="J20" s="3">
        <v>14268</v>
      </c>
      <c r="K20" s="3">
        <v>3457</v>
      </c>
      <c r="L20" s="2">
        <v>118</v>
      </c>
      <c r="M20" s="9">
        <v>4</v>
      </c>
    </row>
    <row r="21" spans="1:13" x14ac:dyDescent="0.3">
      <c r="A21" s="16" t="s">
        <v>21</v>
      </c>
      <c r="B21" s="31">
        <f t="shared" si="3"/>
        <v>64218</v>
      </c>
      <c r="C21" s="3">
        <v>52952</v>
      </c>
      <c r="D21" s="3">
        <v>10693</v>
      </c>
      <c r="E21" s="2">
        <v>469</v>
      </c>
      <c r="F21" s="9">
        <v>104</v>
      </c>
      <c r="H21" s="24" t="s">
        <v>52</v>
      </c>
      <c r="I21" s="34">
        <f t="shared" si="4"/>
        <v>6568</v>
      </c>
      <c r="J21" s="3">
        <v>4209</v>
      </c>
      <c r="K21" s="3">
        <v>2264</v>
      </c>
      <c r="L21" s="2">
        <v>93</v>
      </c>
      <c r="M21" s="9">
        <v>2</v>
      </c>
    </row>
    <row r="22" spans="1:13" x14ac:dyDescent="0.3">
      <c r="A22" s="16" t="s">
        <v>22</v>
      </c>
      <c r="B22" s="31">
        <f t="shared" si="3"/>
        <v>12643</v>
      </c>
      <c r="C22" s="3">
        <v>9856</v>
      </c>
      <c r="D22" s="3">
        <v>2666</v>
      </c>
      <c r="E22" s="2">
        <v>65</v>
      </c>
      <c r="F22" s="9">
        <v>56</v>
      </c>
      <c r="H22" s="24" t="s">
        <v>53</v>
      </c>
      <c r="I22" s="34">
        <f t="shared" si="4"/>
        <v>36673</v>
      </c>
      <c r="J22" s="3">
        <v>28900</v>
      </c>
      <c r="K22" s="3">
        <v>7445</v>
      </c>
      <c r="L22" s="2">
        <v>300</v>
      </c>
      <c r="M22" s="9">
        <v>28</v>
      </c>
    </row>
    <row r="23" spans="1:13" x14ac:dyDescent="0.3">
      <c r="A23" s="16" t="s">
        <v>23</v>
      </c>
      <c r="B23" s="31">
        <f t="shared" si="3"/>
        <v>32151</v>
      </c>
      <c r="C23" s="3">
        <v>26231</v>
      </c>
      <c r="D23" s="3">
        <v>5727</v>
      </c>
      <c r="E23" s="2">
        <v>154</v>
      </c>
      <c r="F23" s="9">
        <v>39</v>
      </c>
      <c r="H23" s="24" t="s">
        <v>54</v>
      </c>
      <c r="I23" s="34">
        <f t="shared" si="4"/>
        <v>63194</v>
      </c>
      <c r="J23" s="3">
        <v>52464</v>
      </c>
      <c r="K23" s="3">
        <v>10318</v>
      </c>
      <c r="L23" s="2">
        <v>371</v>
      </c>
      <c r="M23" s="9">
        <v>41</v>
      </c>
    </row>
    <row r="24" spans="1:13" x14ac:dyDescent="0.3">
      <c r="A24" s="16" t="s">
        <v>24</v>
      </c>
      <c r="B24" s="31">
        <f t="shared" si="3"/>
        <v>31124</v>
      </c>
      <c r="C24" s="3">
        <v>22910</v>
      </c>
      <c r="D24" s="3">
        <v>8038</v>
      </c>
      <c r="E24" s="2">
        <v>163</v>
      </c>
      <c r="F24" s="9">
        <v>13</v>
      </c>
      <c r="H24" s="24" t="s">
        <v>55</v>
      </c>
      <c r="I24" s="34">
        <f t="shared" si="4"/>
        <v>41137</v>
      </c>
      <c r="J24" s="3">
        <v>35747</v>
      </c>
      <c r="K24" s="3">
        <v>5169</v>
      </c>
      <c r="L24" s="2">
        <v>208</v>
      </c>
      <c r="M24" s="9">
        <v>13</v>
      </c>
    </row>
    <row r="25" spans="1:13" x14ac:dyDescent="0.3">
      <c r="A25" s="16" t="s">
        <v>25</v>
      </c>
      <c r="B25" s="31">
        <f t="shared" si="3"/>
        <v>13791</v>
      </c>
      <c r="C25" s="3">
        <v>10610</v>
      </c>
      <c r="D25" s="3">
        <v>3071</v>
      </c>
      <c r="E25" s="2">
        <v>88</v>
      </c>
      <c r="F25" s="9">
        <v>22</v>
      </c>
      <c r="H25" s="24" t="s">
        <v>19</v>
      </c>
      <c r="I25" s="34">
        <f t="shared" si="4"/>
        <v>23292</v>
      </c>
      <c r="J25" s="3">
        <v>19684</v>
      </c>
      <c r="K25" s="3">
        <v>3438</v>
      </c>
      <c r="L25" s="2">
        <v>159</v>
      </c>
      <c r="M25" s="9">
        <v>11</v>
      </c>
    </row>
    <row r="26" spans="1:13" x14ac:dyDescent="0.3">
      <c r="A26" s="16" t="s">
        <v>26</v>
      </c>
      <c r="B26" s="31">
        <f t="shared" si="3"/>
        <v>40036</v>
      </c>
      <c r="C26" s="3">
        <v>31558</v>
      </c>
      <c r="D26" s="3">
        <v>8114</v>
      </c>
      <c r="E26" s="2">
        <v>291</v>
      </c>
      <c r="F26" s="9">
        <v>73</v>
      </c>
      <c r="H26" s="24" t="s">
        <v>56</v>
      </c>
      <c r="I26" s="34">
        <f t="shared" si="4"/>
        <v>33099</v>
      </c>
      <c r="J26" s="3">
        <v>27715</v>
      </c>
      <c r="K26" s="3">
        <v>5114</v>
      </c>
      <c r="L26" s="2">
        <v>230</v>
      </c>
      <c r="M26" s="9">
        <v>40</v>
      </c>
    </row>
    <row r="27" spans="1:13" x14ac:dyDescent="0.3">
      <c r="A27" s="16" t="s">
        <v>27</v>
      </c>
      <c r="B27" s="31">
        <f t="shared" si="3"/>
        <v>18429</v>
      </c>
      <c r="C27" s="3">
        <v>14711</v>
      </c>
      <c r="D27" s="3">
        <v>3471</v>
      </c>
      <c r="E27" s="2">
        <v>246</v>
      </c>
      <c r="F27" s="9">
        <v>1</v>
      </c>
      <c r="H27" s="24" t="s">
        <v>57</v>
      </c>
      <c r="I27" s="34">
        <f t="shared" si="4"/>
        <v>85715</v>
      </c>
      <c r="J27" s="3">
        <v>71906</v>
      </c>
      <c r="K27" s="3">
        <v>13166</v>
      </c>
      <c r="L27" s="2">
        <v>527</v>
      </c>
      <c r="M27" s="9">
        <v>116</v>
      </c>
    </row>
    <row r="28" spans="1:13" x14ac:dyDescent="0.3">
      <c r="A28" s="16" t="s">
        <v>28</v>
      </c>
      <c r="B28" s="31">
        <f t="shared" si="3"/>
        <v>25365</v>
      </c>
      <c r="C28" s="3">
        <v>22081</v>
      </c>
      <c r="D28" s="3">
        <v>3120</v>
      </c>
      <c r="E28" s="2">
        <v>150</v>
      </c>
      <c r="F28" s="9">
        <v>14</v>
      </c>
      <c r="H28" s="24" t="s">
        <v>58</v>
      </c>
      <c r="I28" s="34">
        <f t="shared" si="4"/>
        <v>45971</v>
      </c>
      <c r="J28" s="3">
        <v>38310</v>
      </c>
      <c r="K28" s="3">
        <v>7385</v>
      </c>
      <c r="L28" s="2">
        <v>227</v>
      </c>
      <c r="M28" s="9">
        <v>49</v>
      </c>
    </row>
    <row r="29" spans="1:13" x14ac:dyDescent="0.3">
      <c r="A29" s="16" t="s">
        <v>29</v>
      </c>
      <c r="B29" s="31">
        <f t="shared" si="3"/>
        <v>24156</v>
      </c>
      <c r="C29" s="3">
        <v>19025</v>
      </c>
      <c r="D29" s="3">
        <v>4917</v>
      </c>
      <c r="E29" s="2">
        <v>181</v>
      </c>
      <c r="F29" s="9">
        <v>33</v>
      </c>
      <c r="H29" s="24" t="s">
        <v>59</v>
      </c>
      <c r="I29" s="34">
        <f t="shared" si="4"/>
        <v>43970</v>
      </c>
      <c r="J29" s="3">
        <v>33403</v>
      </c>
      <c r="K29" s="3">
        <v>10219</v>
      </c>
      <c r="L29" s="2">
        <v>282</v>
      </c>
      <c r="M29" s="9">
        <v>66</v>
      </c>
    </row>
    <row r="30" spans="1:13" x14ac:dyDescent="0.3">
      <c r="A30" s="16" t="s">
        <v>30</v>
      </c>
      <c r="B30" s="31">
        <f t="shared" si="3"/>
        <v>12812</v>
      </c>
      <c r="C30" s="3">
        <v>10676</v>
      </c>
      <c r="D30" s="3">
        <v>2052</v>
      </c>
      <c r="E30" s="2">
        <v>80</v>
      </c>
      <c r="F30" s="9">
        <v>4</v>
      </c>
      <c r="H30" s="24" t="s">
        <v>60</v>
      </c>
      <c r="I30" s="34">
        <f t="shared" si="4"/>
        <v>63264</v>
      </c>
      <c r="J30" s="3">
        <v>54917</v>
      </c>
      <c r="K30" s="3">
        <v>7706</v>
      </c>
      <c r="L30" s="2">
        <v>548</v>
      </c>
      <c r="M30" s="9">
        <v>93</v>
      </c>
    </row>
    <row r="31" spans="1:13" ht="17.25" thickBot="1" x14ac:dyDescent="0.35">
      <c r="A31" s="16" t="s">
        <v>31</v>
      </c>
      <c r="B31" s="31">
        <f t="shared" si="3"/>
        <v>14433</v>
      </c>
      <c r="C31" s="3">
        <v>11965</v>
      </c>
      <c r="D31" s="3">
        <v>2337</v>
      </c>
      <c r="E31" s="2">
        <v>105</v>
      </c>
      <c r="F31" s="9">
        <v>26</v>
      </c>
      <c r="H31" s="25" t="s">
        <v>61</v>
      </c>
      <c r="I31" s="35">
        <f t="shared" si="4"/>
        <v>10529</v>
      </c>
      <c r="J31" s="10">
        <v>8841</v>
      </c>
      <c r="K31" s="10">
        <v>1602</v>
      </c>
      <c r="L31" s="6">
        <v>80</v>
      </c>
      <c r="M31" s="11">
        <v>6</v>
      </c>
    </row>
    <row r="32" spans="1:13" x14ac:dyDescent="0.3">
      <c r="A32" s="16" t="s">
        <v>32</v>
      </c>
      <c r="B32" s="31">
        <f t="shared" si="3"/>
        <v>15975</v>
      </c>
      <c r="C32" s="3">
        <v>13226</v>
      </c>
      <c r="D32" s="3">
        <v>2602</v>
      </c>
      <c r="E32" s="2">
        <v>124</v>
      </c>
      <c r="F32" s="9">
        <v>23</v>
      </c>
    </row>
    <row r="33" spans="1:6" x14ac:dyDescent="0.3">
      <c r="A33" s="16" t="s">
        <v>33</v>
      </c>
      <c r="B33" s="31">
        <f t="shared" si="3"/>
        <v>3550</v>
      </c>
      <c r="C33" s="3">
        <v>2837</v>
      </c>
      <c r="D33" s="3">
        <v>686</v>
      </c>
      <c r="E33" s="2">
        <v>27</v>
      </c>
      <c r="F33" s="9">
        <v>0</v>
      </c>
    </row>
    <row r="34" spans="1:6" ht="17.25" thickBot="1" x14ac:dyDescent="0.35">
      <c r="A34" s="17" t="s">
        <v>88</v>
      </c>
      <c r="B34" s="32">
        <f t="shared" si="3"/>
        <v>18076</v>
      </c>
      <c r="C34" s="6">
        <v>15429</v>
      </c>
      <c r="D34" s="6">
        <v>2524</v>
      </c>
      <c r="E34" s="6">
        <v>108</v>
      </c>
      <c r="F34" s="11">
        <v>15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70</v>
      </c>
      <c r="B1" s="70"/>
      <c r="C1" s="70"/>
      <c r="D1" s="70"/>
      <c r="E1" s="70"/>
      <c r="F1" s="70"/>
      <c r="H1" s="71" t="s">
        <v>71</v>
      </c>
      <c r="I1" s="71"/>
      <c r="J1" s="71"/>
      <c r="K1" s="71"/>
      <c r="L1" s="71"/>
      <c r="M1" s="71"/>
      <c r="O1" s="72" t="s">
        <v>111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E4" si="0">SUM(D5:D34)</f>
        <v>0</v>
      </c>
      <c r="E4" s="20">
        <f t="shared" si="0"/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90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72</v>
      </c>
      <c r="B1" s="70"/>
      <c r="C1" s="70"/>
      <c r="D1" s="70"/>
      <c r="E1" s="70"/>
      <c r="F1" s="70"/>
      <c r="H1" s="71" t="s">
        <v>73</v>
      </c>
      <c r="I1" s="71"/>
      <c r="J1" s="71"/>
      <c r="K1" s="71"/>
      <c r="L1" s="71"/>
      <c r="M1" s="71"/>
      <c r="O1" s="72" t="s">
        <v>112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89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74</v>
      </c>
      <c r="B1" s="70"/>
      <c r="C1" s="70"/>
      <c r="D1" s="70"/>
      <c r="E1" s="70"/>
      <c r="F1" s="70"/>
      <c r="H1" s="71" t="s">
        <v>75</v>
      </c>
      <c r="I1" s="71"/>
      <c r="J1" s="71"/>
      <c r="K1" s="71"/>
      <c r="L1" s="71"/>
      <c r="M1" s="71"/>
      <c r="O1" s="72" t="s">
        <v>113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70" t="s">
        <v>76</v>
      </c>
      <c r="B1" s="70"/>
      <c r="C1" s="70"/>
      <c r="D1" s="70"/>
      <c r="E1" s="70"/>
      <c r="F1" s="70"/>
      <c r="H1" s="71" t="s">
        <v>77</v>
      </c>
      <c r="I1" s="71"/>
      <c r="J1" s="71"/>
      <c r="K1" s="71"/>
      <c r="L1" s="71"/>
      <c r="M1" s="71"/>
      <c r="O1" s="72" t="s">
        <v>114</v>
      </c>
      <c r="P1" s="72"/>
      <c r="Q1" s="72"/>
      <c r="R1" s="72"/>
      <c r="S1" s="72"/>
      <c r="T1" s="72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총계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인천교통공사</cp:lastModifiedBy>
  <dcterms:created xsi:type="dcterms:W3CDTF">2018-08-10T04:02:24Z</dcterms:created>
  <dcterms:modified xsi:type="dcterms:W3CDTF">2022-05-03T02:01:53Z</dcterms:modified>
</cp:coreProperties>
</file>